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19170" windowHeight="6225" tabRatio="867" activeTab="0"/>
  </bookViews>
  <sheets>
    <sheet name="licenza d'uso" sheetId="1" r:id="rId1"/>
    <sheet name="tab. 33" sheetId="2" r:id="rId2"/>
    <sheet name="tab. 34" sheetId="3" r:id="rId3"/>
    <sheet name="tab. 35" sheetId="4" r:id="rId4"/>
    <sheet name="tab. 36" sheetId="5" r:id="rId5"/>
    <sheet name="tab. 37" sheetId="6" r:id="rId6"/>
  </sheets>
  <definedNames>
    <definedName name="DatiDom1_Unificato10_11_Qualificati">#REF!</definedName>
  </definedNames>
  <calcPr fullCalcOnLoad="1"/>
</workbook>
</file>

<file path=xl/sharedStrings.xml><?xml version="1.0" encoding="utf-8"?>
<sst xmlns="http://schemas.openxmlformats.org/spreadsheetml/2006/main" count="179" uniqueCount="39">
  <si>
    <t>Regione</t>
  </si>
  <si>
    <t>Lombardia</t>
  </si>
  <si>
    <t>Bolzano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</si>
  <si>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</si>
  <si>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</si>
  <si>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</si>
  <si>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</si>
  <si>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</si>
  <si>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</si>
  <si>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</si>
  <si>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</si>
  <si>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</si>
  <si>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Molise</t>
  </si>
  <si>
    <t>Campania</t>
  </si>
  <si>
    <t>Basilicata</t>
  </si>
  <si>
    <t>Fonte: Isfol su dati regionali e provinciali</t>
  </si>
  <si>
    <t>I Anno</t>
  </si>
  <si>
    <t>II Anno</t>
  </si>
  <si>
    <t>III Anno</t>
  </si>
  <si>
    <t>Iscritti</t>
  </si>
  <si>
    <t>(v.a.)</t>
  </si>
  <si>
    <t>(%)</t>
  </si>
  <si>
    <t>inizio corso</t>
  </si>
  <si>
    <t xml:space="preserve">al 28 febbraio </t>
  </si>
  <si>
    <t>Totale II-III anno</t>
  </si>
  <si>
    <t>Totale I-II-III anno</t>
  </si>
  <si>
    <t xml:space="preserve">Scarto tra gli iscritti ad inizio del corso e iscritti al 28 febbraio </t>
  </si>
  <si>
    <t>Totale I anno</t>
  </si>
  <si>
    <t>Sussidiarietà complementare 
(I Anno)</t>
  </si>
  <si>
    <t>Sussidiarietà integrativa 
(I Anno)</t>
  </si>
  <si>
    <t>-</t>
  </si>
  <si>
    <t xml:space="preserve">nota: in questa tabella sono visibili solo le regioni che hanno fornito la numerosità degli iscritti sia all'inizio corso che al 28 febbraio </t>
  </si>
  <si>
    <t xml:space="preserve">Tab. 33 -  N. Allievi iscritti nei percorsi Istituzioni formative di IFP ad inizio corso ed aggiornato al 28 febbraio – a.f. 2011-12 </t>
  </si>
  <si>
    <t xml:space="preserve">Tab. 34 -  N. Allievi iscritti nei percorsi Istituzioni formative di IFP ad inizio corso ed aggiornato al 28 febbraio distinti per singolo anno formativo – a.f. 2011-12 </t>
  </si>
  <si>
    <t xml:space="preserve">Tab. 35 -  N. Allievi iscritti nei percorsi Istituzioni scolastiche di IFP ad inizio corso ed aggiornato al 28 febbraio – a.f. 2011-12 </t>
  </si>
  <si>
    <t xml:space="preserve">Tab. 36 -  N. Allievi iscritti al primo anno nei percorsi Istituzioni scolastiche di IFP ad inizio corso ed aggiornato al 28 febbraio – a.f. 2011-12 </t>
  </si>
  <si>
    <t xml:space="preserve">Tab. 37 -  N. Allievi iscritti al secondo e terzo anno nei percorsi Istituzioni scolastiche di IFP ad inizio corso ed aggiornato al 28 febbraio – a.f. 2011-12 </t>
  </si>
  <si>
    <t xml:space="preserve">I dati sono riustilizzabili utilizzando la licenza d'uso: IODL </t>
  </si>
  <si>
    <t>http://www.dati.gov.it/iodl/2.0/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</si>
</sst>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#,##0.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#,##0_ ;\-#,##0\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0.0000"/>
    <numFmt numFmtId="186" formatCode="#,##0.00_ ;\-#,##0.00\ "/>
    <numFmt numFmtId="187" formatCode="#,##0.0_ ;\-#,##0.0\ "/>
    <numFmt numFmtId="188" formatCode="0_ ;\-0\ 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Tahoma"/>
      <family val="2"/>
    </font>
    <font>
      <sz val="9"/>
      <name val="Tahoma"/>
      <family val="2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i/>
      <sz val="10"/>
      <color indexed="1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1" fillId="2" borderId="1" applyNumberFormat="0" applyAlignment="0" applyProtection="0"/>
    <xf numFmtId="0" fontId="32" fillId="0" borderId="2" applyNumberFormat="0" applyFill="0" applyAlignment="0" applyProtection="0"/>
    <xf numFmtId="0" fontId="33" fillId="14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4" fontId="0" fillId="0" borderId="0" applyFont="0" applyFill="0" applyBorder="0" applyAlignment="0" applyProtection="0"/>
    <xf numFmtId="0" fontId="3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0" fontId="36" fillId="2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5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165" fontId="9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top" wrapText="1"/>
    </xf>
    <xf numFmtId="3" fontId="9" fillId="0" borderId="10" xfId="46" applyNumberFormat="1" applyFont="1" applyBorder="1" applyAlignment="1">
      <alignment vertical="center"/>
    </xf>
    <xf numFmtId="3" fontId="9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0" xfId="46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 quotePrefix="1">
      <alignment horizontal="right" vertical="center"/>
    </xf>
    <xf numFmtId="1" fontId="9" fillId="0" borderId="10" xfId="0" applyNumberFormat="1" applyFont="1" applyBorder="1" applyAlignment="1">
      <alignment vertical="center"/>
    </xf>
    <xf numFmtId="165" fontId="9" fillId="0" borderId="10" xfId="0" applyNumberFormat="1" applyFont="1" applyBorder="1" applyAlignment="1" quotePrefix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0" xfId="46" applyNumberFormat="1" applyFont="1" applyBorder="1" applyAlignment="1">
      <alignment horizontal="right" vertical="center"/>
    </xf>
    <xf numFmtId="165" fontId="9" fillId="0" borderId="10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3" fontId="10" fillId="0" borderId="10" xfId="46" applyNumberFormat="1" applyFont="1" applyBorder="1" applyAlignment="1">
      <alignment horizontal="right" vertical="center"/>
    </xf>
    <xf numFmtId="165" fontId="10" fillId="0" borderId="10" xfId="0" applyNumberFormat="1" applyFont="1" applyBorder="1" applyAlignment="1">
      <alignment horizontal="right" vertical="center"/>
    </xf>
    <xf numFmtId="0" fontId="10" fillId="25" borderId="10" xfId="0" applyFont="1" applyFill="1" applyBorder="1" applyAlignment="1">
      <alignment horizontal="center" vertical="top" wrapText="1"/>
    </xf>
    <xf numFmtId="0" fontId="9" fillId="25" borderId="10" xfId="0" applyFont="1" applyFill="1" applyBorder="1" applyAlignment="1">
      <alignment horizontal="center" vertical="top" wrapText="1"/>
    </xf>
    <xf numFmtId="3" fontId="9" fillId="25" borderId="10" xfId="0" applyNumberFormat="1" applyFont="1" applyFill="1" applyBorder="1" applyAlignment="1">
      <alignment horizontal="right" vertical="center"/>
    </xf>
    <xf numFmtId="3" fontId="9" fillId="25" borderId="10" xfId="46" applyNumberFormat="1" applyFont="1" applyFill="1" applyBorder="1" applyAlignment="1">
      <alignment horizontal="right" vertical="center"/>
    </xf>
    <xf numFmtId="165" fontId="9" fillId="25" borderId="10" xfId="0" applyNumberFormat="1" applyFont="1" applyFill="1" applyBorder="1" applyAlignment="1">
      <alignment horizontal="right" vertical="center"/>
    </xf>
    <xf numFmtId="3" fontId="10" fillId="25" borderId="10" xfId="0" applyNumberFormat="1" applyFont="1" applyFill="1" applyBorder="1" applyAlignment="1">
      <alignment horizontal="right" vertical="center"/>
    </xf>
    <xf numFmtId="3" fontId="10" fillId="25" borderId="10" xfId="46" applyNumberFormat="1" applyFont="1" applyFill="1" applyBorder="1" applyAlignment="1">
      <alignment horizontal="right" vertical="center"/>
    </xf>
    <xf numFmtId="165" fontId="10" fillId="25" borderId="10" xfId="0" applyNumberFormat="1" applyFont="1" applyFill="1" applyBorder="1" applyAlignment="1">
      <alignment horizontal="right" vertical="center"/>
    </xf>
    <xf numFmtId="3" fontId="9" fillId="25" borderId="10" xfId="0" applyNumberFormat="1" applyFont="1" applyFill="1" applyBorder="1" applyAlignment="1">
      <alignment/>
    </xf>
    <xf numFmtId="3" fontId="9" fillId="25" borderId="10" xfId="46" applyNumberFormat="1" applyFont="1" applyFill="1" applyBorder="1" applyAlignment="1">
      <alignment vertical="center"/>
    </xf>
    <xf numFmtId="1" fontId="9" fillId="25" borderId="10" xfId="0" applyNumberFormat="1" applyFont="1" applyFill="1" applyBorder="1" applyAlignment="1">
      <alignment vertical="center"/>
    </xf>
    <xf numFmtId="165" fontId="9" fillId="25" borderId="10" xfId="0" applyNumberFormat="1" applyFont="1" applyFill="1" applyBorder="1" applyAlignment="1">
      <alignment vertical="center"/>
    </xf>
    <xf numFmtId="165" fontId="9" fillId="25" borderId="10" xfId="0" applyNumberFormat="1" applyFont="1" applyFill="1" applyBorder="1" applyAlignment="1" quotePrefix="1">
      <alignment horizontal="right" vertical="center"/>
    </xf>
    <xf numFmtId="3" fontId="11" fillId="25" borderId="10" xfId="0" applyNumberFormat="1" applyFont="1" applyFill="1" applyBorder="1" applyAlignment="1">
      <alignment/>
    </xf>
    <xf numFmtId="3" fontId="11" fillId="25" borderId="10" xfId="46" applyNumberFormat="1" applyFont="1" applyFill="1" applyBorder="1" applyAlignment="1">
      <alignment vertical="center"/>
    </xf>
    <xf numFmtId="167" fontId="9" fillId="25" borderId="10" xfId="0" applyNumberFormat="1" applyFont="1" applyFill="1" applyBorder="1" applyAlignment="1">
      <alignment vertical="center"/>
    </xf>
    <xf numFmtId="3" fontId="10" fillId="25" borderId="10" xfId="46" applyNumberFormat="1" applyFont="1" applyFill="1" applyBorder="1" applyAlignment="1">
      <alignment vertical="center"/>
    </xf>
    <xf numFmtId="167" fontId="10" fillId="25" borderId="10" xfId="0" applyNumberFormat="1" applyFont="1" applyFill="1" applyBorder="1" applyAlignment="1">
      <alignment vertical="center"/>
    </xf>
    <xf numFmtId="0" fontId="10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25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25" borderId="10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25" borderId="10" xfId="0" applyFont="1" applyFill="1" applyBorder="1" applyAlignment="1">
      <alignment horizontal="center" wrapText="1"/>
    </xf>
    <xf numFmtId="0" fontId="4" fillId="0" borderId="0" xfId="36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i.gov.it/iodl/2.0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I10"/>
  <sheetViews>
    <sheetView tabSelected="1" zoomScalePageLayoutView="0" workbookViewId="0" topLeftCell="A1">
      <selection activeCell="I16" sqref="I16"/>
    </sheetView>
  </sheetViews>
  <sheetFormatPr defaultColWidth="9.140625" defaultRowHeight="12.75"/>
  <sheetData>
    <row r="10" spans="3:9" ht="12.75">
      <c r="C10" t="s">
        <v>37</v>
      </c>
      <c r="I10" s="62" t="s">
        <v>38</v>
      </c>
    </row>
  </sheetData>
  <sheetProtection/>
  <hyperlinks>
    <hyperlink ref="I10" r:id="rId1" display="http://www.dati.gov.it/iodl/2.0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8"/>
  <dimension ref="A2:E21"/>
  <sheetViews>
    <sheetView zoomScalePageLayoutView="0" workbookViewId="0" topLeftCell="A1">
      <selection activeCell="I13" sqref="I12:I13"/>
    </sheetView>
  </sheetViews>
  <sheetFormatPr defaultColWidth="9.140625" defaultRowHeight="12.75"/>
  <cols>
    <col min="1" max="1" width="18.8515625" style="2" customWidth="1"/>
    <col min="2" max="2" width="12.7109375" style="2" customWidth="1"/>
    <col min="3" max="3" width="14.28125" style="2" customWidth="1"/>
    <col min="4" max="4" width="13.00390625" style="2" customWidth="1"/>
    <col min="5" max="5" width="13.8515625" style="2" customWidth="1"/>
    <col min="6" max="6" width="9.140625" style="2" customWidth="1"/>
    <col min="7" max="7" width="5.57421875" style="2" customWidth="1"/>
    <col min="8" max="8" width="5.28125" style="2" customWidth="1"/>
    <col min="9" max="9" width="6.421875" style="2" customWidth="1"/>
    <col min="10" max="16384" width="9.140625" style="2" customWidth="1"/>
  </cols>
  <sheetData>
    <row r="2" spans="1:5" s="18" customFormat="1" ht="25.5" customHeight="1">
      <c r="A2" s="45" t="s">
        <v>32</v>
      </c>
      <c r="B2" s="45"/>
      <c r="C2" s="45"/>
      <c r="D2" s="45"/>
      <c r="E2" s="45"/>
    </row>
    <row r="3" spans="1:5" ht="12.75" customHeight="1">
      <c r="A3" s="48" t="s">
        <v>0</v>
      </c>
      <c r="B3" s="49" t="s">
        <v>19</v>
      </c>
      <c r="C3" s="49"/>
      <c r="D3" s="50" t="s">
        <v>26</v>
      </c>
      <c r="E3" s="50"/>
    </row>
    <row r="4" spans="1:5" ht="29.25" customHeight="1">
      <c r="A4" s="48"/>
      <c r="B4" s="7" t="s">
        <v>22</v>
      </c>
      <c r="C4" s="7" t="s">
        <v>23</v>
      </c>
      <c r="D4" s="50"/>
      <c r="E4" s="50"/>
    </row>
    <row r="5" spans="1:5" ht="15.75" customHeight="1">
      <c r="A5" s="48"/>
      <c r="B5" s="19" t="s">
        <v>20</v>
      </c>
      <c r="C5" s="19" t="s">
        <v>20</v>
      </c>
      <c r="D5" s="28" t="s">
        <v>20</v>
      </c>
      <c r="E5" s="28" t="s">
        <v>21</v>
      </c>
    </row>
    <row r="6" spans="1:5" ht="12.75">
      <c r="A6" s="4" t="s">
        <v>1</v>
      </c>
      <c r="B6" s="4">
        <v>36714</v>
      </c>
      <c r="C6" s="8">
        <v>36315</v>
      </c>
      <c r="D6" s="36">
        <f>+C6-B6</f>
        <v>-399</v>
      </c>
      <c r="E6" s="42">
        <f>+D6/C6*100</f>
        <v>-1.0987195373812475</v>
      </c>
    </row>
    <row r="7" spans="1:5" ht="12.75">
      <c r="A7" s="4" t="s">
        <v>2</v>
      </c>
      <c r="B7" s="4">
        <v>4995</v>
      </c>
      <c r="C7" s="8">
        <v>4930</v>
      </c>
      <c r="D7" s="36">
        <f aca="true" t="shared" si="0" ref="D7:D18">+C7-B7</f>
        <v>-65</v>
      </c>
      <c r="E7" s="42">
        <f aca="true" t="shared" si="1" ref="E7:E18">+D7/C7*100</f>
        <v>-1.3184584178498986</v>
      </c>
    </row>
    <row r="8" spans="1:5" ht="12.75">
      <c r="A8" s="4" t="s">
        <v>3</v>
      </c>
      <c r="B8" s="4">
        <v>5057</v>
      </c>
      <c r="C8" s="8">
        <v>5088</v>
      </c>
      <c r="D8" s="36">
        <f t="shared" si="0"/>
        <v>31</v>
      </c>
      <c r="E8" s="42">
        <f t="shared" si="1"/>
        <v>0.6092767295597484</v>
      </c>
    </row>
    <row r="9" spans="1:5" ht="12.75">
      <c r="A9" s="4" t="s">
        <v>4</v>
      </c>
      <c r="B9" s="4">
        <v>19238</v>
      </c>
      <c r="C9" s="8">
        <v>19169</v>
      </c>
      <c r="D9" s="36">
        <f t="shared" si="0"/>
        <v>-69</v>
      </c>
      <c r="E9" s="42">
        <f t="shared" si="1"/>
        <v>-0.35995617924774376</v>
      </c>
    </row>
    <row r="10" spans="1:5" ht="12.75">
      <c r="A10" s="4" t="s">
        <v>5</v>
      </c>
      <c r="B10" s="4">
        <v>3629</v>
      </c>
      <c r="C10" s="8">
        <v>3630</v>
      </c>
      <c r="D10" s="36">
        <f t="shared" si="0"/>
        <v>1</v>
      </c>
      <c r="E10" s="42">
        <f t="shared" si="1"/>
        <v>0.027548209366391182</v>
      </c>
    </row>
    <row r="11" spans="1:5" ht="12.75">
      <c r="A11" s="4" t="s">
        <v>6</v>
      </c>
      <c r="B11" s="4">
        <v>1704</v>
      </c>
      <c r="C11" s="8">
        <v>1651</v>
      </c>
      <c r="D11" s="36">
        <f t="shared" si="0"/>
        <v>-53</v>
      </c>
      <c r="E11" s="42">
        <f t="shared" si="1"/>
        <v>-3.210175651120533</v>
      </c>
    </row>
    <row r="12" spans="1:5" ht="12.75">
      <c r="A12" s="4" t="s">
        <v>7</v>
      </c>
      <c r="B12" s="4">
        <v>7704</v>
      </c>
      <c r="C12" s="8">
        <v>7377</v>
      </c>
      <c r="D12" s="36">
        <f t="shared" si="0"/>
        <v>-327</v>
      </c>
      <c r="E12" s="42">
        <f t="shared" si="1"/>
        <v>-4.432696217974787</v>
      </c>
    </row>
    <row r="13" spans="1:5" ht="12.75">
      <c r="A13" s="4" t="s">
        <v>8</v>
      </c>
      <c r="B13" s="4">
        <v>2022</v>
      </c>
      <c r="C13" s="8">
        <v>2022</v>
      </c>
      <c r="D13" s="36">
        <f t="shared" si="0"/>
        <v>0</v>
      </c>
      <c r="E13" s="42">
        <f t="shared" si="1"/>
        <v>0</v>
      </c>
    </row>
    <row r="14" spans="1:5" ht="12.75">
      <c r="A14" s="4" t="s">
        <v>9</v>
      </c>
      <c r="B14" s="4">
        <v>399</v>
      </c>
      <c r="C14" s="8">
        <v>399</v>
      </c>
      <c r="D14" s="36">
        <f t="shared" si="0"/>
        <v>0</v>
      </c>
      <c r="E14" s="42">
        <f t="shared" si="1"/>
        <v>0</v>
      </c>
    </row>
    <row r="15" spans="1:5" ht="12.75">
      <c r="A15" s="4" t="s">
        <v>10</v>
      </c>
      <c r="B15" s="4">
        <v>216</v>
      </c>
      <c r="C15" s="8">
        <v>216</v>
      </c>
      <c r="D15" s="36">
        <f t="shared" si="0"/>
        <v>0</v>
      </c>
      <c r="E15" s="42">
        <f t="shared" si="1"/>
        <v>0</v>
      </c>
    </row>
    <row r="16" spans="1:5" ht="12.75">
      <c r="A16" s="4" t="s">
        <v>11</v>
      </c>
      <c r="B16" s="4">
        <v>10318</v>
      </c>
      <c r="C16" s="8">
        <v>9788</v>
      </c>
      <c r="D16" s="36">
        <f t="shared" si="0"/>
        <v>-530</v>
      </c>
      <c r="E16" s="42">
        <f t="shared" si="1"/>
        <v>-5.414793624846751</v>
      </c>
    </row>
    <row r="17" spans="1:5" ht="12.75">
      <c r="A17" s="4" t="s">
        <v>12</v>
      </c>
      <c r="B17" s="4">
        <v>113</v>
      </c>
      <c r="C17" s="8">
        <v>113</v>
      </c>
      <c r="D17" s="36">
        <f t="shared" si="0"/>
        <v>0</v>
      </c>
      <c r="E17" s="42">
        <f t="shared" si="1"/>
        <v>0</v>
      </c>
    </row>
    <row r="18" spans="1:5" ht="12.75">
      <c r="A18" s="4" t="s">
        <v>14</v>
      </c>
      <c r="B18" s="4">
        <v>225</v>
      </c>
      <c r="C18" s="8">
        <v>225</v>
      </c>
      <c r="D18" s="36">
        <f t="shared" si="0"/>
        <v>0</v>
      </c>
      <c r="E18" s="42">
        <f t="shared" si="1"/>
        <v>0</v>
      </c>
    </row>
    <row r="19" spans="1:5" ht="12.75">
      <c r="A19" s="6" t="s">
        <v>25</v>
      </c>
      <c r="B19" s="20">
        <f>SUM(B6:B18)</f>
        <v>92334</v>
      </c>
      <c r="C19" s="20">
        <f>SUM(C6:C18)</f>
        <v>90923</v>
      </c>
      <c r="D19" s="43">
        <f>+C19-B19</f>
        <v>-1411</v>
      </c>
      <c r="E19" s="44">
        <f>+D19/C19*100</f>
        <v>-1.5518625650275508</v>
      </c>
    </row>
    <row r="20" spans="1:5" ht="28.5" customHeight="1">
      <c r="A20" s="46" t="s">
        <v>31</v>
      </c>
      <c r="B20" s="46"/>
      <c r="C20" s="46"/>
      <c r="D20" s="46"/>
      <c r="E20" s="46"/>
    </row>
    <row r="21" spans="1:5" ht="12.75">
      <c r="A21" s="47" t="s">
        <v>15</v>
      </c>
      <c r="B21" s="47"/>
      <c r="C21" s="47"/>
      <c r="D21" s="47"/>
      <c r="E21" s="47"/>
    </row>
  </sheetData>
  <sheetProtection/>
  <mergeCells count="6">
    <mergeCell ref="A2:E2"/>
    <mergeCell ref="A20:E20"/>
    <mergeCell ref="A21:E21"/>
    <mergeCell ref="A3:A5"/>
    <mergeCell ref="B3:C3"/>
    <mergeCell ref="D3:E4"/>
  </mergeCells>
  <printOptions/>
  <pageMargins left="0.31496062992125984" right="0.1968503937007874" top="0.7086614173228347" bottom="0.5905511811023623" header="0.5118110236220472" footer="0.2755905511811024"/>
  <pageSetup horizontalDpi="600" verticalDpi="600" orientation="portrait" paperSize="9" scale="90" r:id="rId1"/>
  <headerFooter alignWithMargins="0">
    <oddFooter>&amp;C&amp;8pag. &amp;P di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2"/>
  <dimension ref="A2:M22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18.8515625" style="2" customWidth="1"/>
    <col min="2" max="2" width="10.00390625" style="2" customWidth="1"/>
    <col min="3" max="3" width="10.7109375" style="2" customWidth="1"/>
    <col min="4" max="4" width="11.57421875" style="2" customWidth="1"/>
    <col min="5" max="5" width="11.00390625" style="2" customWidth="1"/>
    <col min="6" max="6" width="11.421875" style="2" customWidth="1"/>
    <col min="7" max="8" width="12.140625" style="2" customWidth="1"/>
    <col min="9" max="9" width="11.421875" style="2" customWidth="1"/>
    <col min="10" max="10" width="10.28125" style="2" customWidth="1"/>
    <col min="11" max="11" width="10.140625" style="2" customWidth="1"/>
    <col min="12" max="12" width="11.421875" style="2" customWidth="1"/>
    <col min="13" max="13" width="11.8515625" style="2" customWidth="1"/>
    <col min="14" max="16384" width="9.140625" style="2" customWidth="1"/>
  </cols>
  <sheetData>
    <row r="2" spans="1:13" s="18" customFormat="1" ht="12.75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.75">
      <c r="A3" s="55" t="s">
        <v>0</v>
      </c>
      <c r="B3" s="49" t="s">
        <v>16</v>
      </c>
      <c r="C3" s="49"/>
      <c r="D3" s="49"/>
      <c r="E3" s="49"/>
      <c r="F3" s="52" t="s">
        <v>17</v>
      </c>
      <c r="G3" s="52"/>
      <c r="H3" s="52"/>
      <c r="I3" s="52"/>
      <c r="J3" s="49" t="s">
        <v>18</v>
      </c>
      <c r="K3" s="49"/>
      <c r="L3" s="49"/>
      <c r="M3" s="49"/>
    </row>
    <row r="4" spans="1:13" ht="12.75" customHeight="1">
      <c r="A4" s="56"/>
      <c r="B4" s="49" t="s">
        <v>19</v>
      </c>
      <c r="C4" s="49"/>
      <c r="D4" s="51" t="s">
        <v>26</v>
      </c>
      <c r="E4" s="51"/>
      <c r="F4" s="52" t="s">
        <v>19</v>
      </c>
      <c r="G4" s="52"/>
      <c r="H4" s="50" t="s">
        <v>26</v>
      </c>
      <c r="I4" s="50"/>
      <c r="J4" s="49" t="s">
        <v>19</v>
      </c>
      <c r="K4" s="49"/>
      <c r="L4" s="51" t="s">
        <v>26</v>
      </c>
      <c r="M4" s="51"/>
    </row>
    <row r="5" spans="1:13" ht="25.5">
      <c r="A5" s="56"/>
      <c r="B5" s="7" t="s">
        <v>22</v>
      </c>
      <c r="C5" s="7" t="s">
        <v>23</v>
      </c>
      <c r="D5" s="51"/>
      <c r="E5" s="51"/>
      <c r="F5" s="27" t="s">
        <v>22</v>
      </c>
      <c r="G5" s="27" t="s">
        <v>23</v>
      </c>
      <c r="H5" s="50"/>
      <c r="I5" s="50"/>
      <c r="J5" s="7" t="s">
        <v>22</v>
      </c>
      <c r="K5" s="7" t="s">
        <v>23</v>
      </c>
      <c r="L5" s="51"/>
      <c r="M5" s="51"/>
    </row>
    <row r="6" spans="1:13" ht="12.75">
      <c r="A6" s="57"/>
      <c r="B6" s="19" t="s">
        <v>20</v>
      </c>
      <c r="C6" s="19" t="s">
        <v>20</v>
      </c>
      <c r="D6" s="19" t="s">
        <v>20</v>
      </c>
      <c r="E6" s="19" t="s">
        <v>21</v>
      </c>
      <c r="F6" s="28" t="s">
        <v>20</v>
      </c>
      <c r="G6" s="28" t="s">
        <v>20</v>
      </c>
      <c r="H6" s="28" t="s">
        <v>20</v>
      </c>
      <c r="I6" s="28" t="s">
        <v>21</v>
      </c>
      <c r="J6" s="19" t="s">
        <v>20</v>
      </c>
      <c r="K6" s="19" t="s">
        <v>20</v>
      </c>
      <c r="L6" s="19" t="s">
        <v>20</v>
      </c>
      <c r="M6" s="19" t="s">
        <v>21</v>
      </c>
    </row>
    <row r="7" spans="1:13" ht="12.75">
      <c r="A7" s="21" t="s">
        <v>1</v>
      </c>
      <c r="B7" s="16">
        <v>13630</v>
      </c>
      <c r="C7" s="16">
        <v>13525</v>
      </c>
      <c r="D7" s="22">
        <f aca="true" t="shared" si="0" ref="D7:D20">+C7-B7</f>
        <v>-105</v>
      </c>
      <c r="E7" s="23">
        <f>+D7/B7*100</f>
        <v>-0.7703595011005135</v>
      </c>
      <c r="F7" s="29">
        <v>12184</v>
      </c>
      <c r="G7" s="29">
        <v>12042</v>
      </c>
      <c r="H7" s="30">
        <f aca="true" t="shared" si="1" ref="H7:H20">+G7-F7</f>
        <v>-142</v>
      </c>
      <c r="I7" s="31">
        <f>+H7/F7*100</f>
        <v>-1.1654629021667762</v>
      </c>
      <c r="J7" s="16">
        <v>10900</v>
      </c>
      <c r="K7" s="16">
        <v>10748</v>
      </c>
      <c r="L7" s="22">
        <f aca="true" t="shared" si="2" ref="L7:L20">+K7-J7</f>
        <v>-152</v>
      </c>
      <c r="M7" s="23">
        <f>+L7/J7*100</f>
        <v>-1.3944954128440368</v>
      </c>
    </row>
    <row r="8" spans="1:13" ht="12.75">
      <c r="A8" s="21" t="s">
        <v>2</v>
      </c>
      <c r="B8" s="16">
        <v>2400</v>
      </c>
      <c r="C8" s="16">
        <v>2352</v>
      </c>
      <c r="D8" s="22">
        <f t="shared" si="0"/>
        <v>-48</v>
      </c>
      <c r="E8" s="23">
        <f aca="true" t="shared" si="3" ref="E8:E20">+D8/B8*100</f>
        <v>-2</v>
      </c>
      <c r="F8" s="29">
        <v>1430</v>
      </c>
      <c r="G8" s="29">
        <v>1421</v>
      </c>
      <c r="H8" s="30">
        <f t="shared" si="1"/>
        <v>-9</v>
      </c>
      <c r="I8" s="31">
        <f aca="true" t="shared" si="4" ref="I8:I20">+H8/F8*100</f>
        <v>-0.6293706293706294</v>
      </c>
      <c r="J8" s="16">
        <v>1165</v>
      </c>
      <c r="K8" s="16">
        <v>1157</v>
      </c>
      <c r="L8" s="22">
        <f t="shared" si="2"/>
        <v>-8</v>
      </c>
      <c r="M8" s="23">
        <f aca="true" t="shared" si="5" ref="M8:M20">+L8/J8*100</f>
        <v>-0.6866952789699571</v>
      </c>
    </row>
    <row r="9" spans="1:13" ht="12.75">
      <c r="A9" s="21" t="s">
        <v>3</v>
      </c>
      <c r="B9" s="16">
        <v>1817</v>
      </c>
      <c r="C9" s="16">
        <v>1814</v>
      </c>
      <c r="D9" s="22">
        <f t="shared" si="0"/>
        <v>-3</v>
      </c>
      <c r="E9" s="23">
        <f t="shared" si="3"/>
        <v>-0.1651073197578426</v>
      </c>
      <c r="F9" s="29">
        <v>1694</v>
      </c>
      <c r="G9" s="29">
        <v>1704</v>
      </c>
      <c r="H9" s="30">
        <f t="shared" si="1"/>
        <v>10</v>
      </c>
      <c r="I9" s="31">
        <f t="shared" si="4"/>
        <v>0.5903187721369539</v>
      </c>
      <c r="J9" s="16">
        <v>1546</v>
      </c>
      <c r="K9" s="16">
        <v>1570</v>
      </c>
      <c r="L9" s="22">
        <f t="shared" si="2"/>
        <v>24</v>
      </c>
      <c r="M9" s="23">
        <f t="shared" si="5"/>
        <v>1.5523932729624839</v>
      </c>
    </row>
    <row r="10" spans="1:13" ht="12.75">
      <c r="A10" s="21" t="s">
        <v>4</v>
      </c>
      <c r="B10" s="16">
        <v>7038</v>
      </c>
      <c r="C10" s="16">
        <v>7153</v>
      </c>
      <c r="D10" s="22">
        <f t="shared" si="0"/>
        <v>115</v>
      </c>
      <c r="E10" s="23">
        <f t="shared" si="3"/>
        <v>1.6339869281045754</v>
      </c>
      <c r="F10" s="29">
        <v>6456</v>
      </c>
      <c r="G10" s="29">
        <v>6408</v>
      </c>
      <c r="H10" s="30">
        <f t="shared" si="1"/>
        <v>-48</v>
      </c>
      <c r="I10" s="31">
        <f t="shared" si="4"/>
        <v>-0.7434944237918215</v>
      </c>
      <c r="J10" s="16">
        <v>5744</v>
      </c>
      <c r="K10" s="16">
        <v>5608</v>
      </c>
      <c r="L10" s="22">
        <f t="shared" si="2"/>
        <v>-136</v>
      </c>
      <c r="M10" s="23">
        <f t="shared" si="5"/>
        <v>-2.3676880222841223</v>
      </c>
    </row>
    <row r="11" spans="1:13" ht="12.75">
      <c r="A11" s="21" t="s">
        <v>5</v>
      </c>
      <c r="B11" s="16">
        <v>1436</v>
      </c>
      <c r="C11" s="16">
        <v>1436</v>
      </c>
      <c r="D11" s="22">
        <f t="shared" si="0"/>
        <v>0</v>
      </c>
      <c r="E11" s="23">
        <f t="shared" si="3"/>
        <v>0</v>
      </c>
      <c r="F11" s="29">
        <v>1266</v>
      </c>
      <c r="G11" s="29">
        <v>1266</v>
      </c>
      <c r="H11" s="30">
        <f t="shared" si="1"/>
        <v>0</v>
      </c>
      <c r="I11" s="31">
        <f t="shared" si="4"/>
        <v>0</v>
      </c>
      <c r="J11" s="16">
        <v>927</v>
      </c>
      <c r="K11" s="16">
        <v>928</v>
      </c>
      <c r="L11" s="22">
        <f t="shared" si="2"/>
        <v>1</v>
      </c>
      <c r="M11" s="23">
        <f t="shared" si="5"/>
        <v>0.10787486515641855</v>
      </c>
    </row>
    <row r="12" spans="1:13" ht="12.75">
      <c r="A12" s="21" t="s">
        <v>6</v>
      </c>
      <c r="B12" s="16">
        <v>717</v>
      </c>
      <c r="C12" s="16">
        <v>689</v>
      </c>
      <c r="D12" s="22">
        <f t="shared" si="0"/>
        <v>-28</v>
      </c>
      <c r="E12" s="23">
        <f t="shared" si="3"/>
        <v>-3.905160390516039</v>
      </c>
      <c r="F12" s="29">
        <v>550</v>
      </c>
      <c r="G12" s="29">
        <v>543</v>
      </c>
      <c r="H12" s="30">
        <f t="shared" si="1"/>
        <v>-7</v>
      </c>
      <c r="I12" s="31">
        <f t="shared" si="4"/>
        <v>-1.2727272727272727</v>
      </c>
      <c r="J12" s="16">
        <v>437</v>
      </c>
      <c r="K12" s="16">
        <v>419</v>
      </c>
      <c r="L12" s="22">
        <f t="shared" si="2"/>
        <v>-18</v>
      </c>
      <c r="M12" s="23">
        <f t="shared" si="5"/>
        <v>-4.118993135011442</v>
      </c>
    </row>
    <row r="13" spans="1:13" ht="12.75">
      <c r="A13" s="21" t="s">
        <v>7</v>
      </c>
      <c r="B13" s="16">
        <v>0</v>
      </c>
      <c r="C13" s="13">
        <v>0</v>
      </c>
      <c r="D13" s="13">
        <v>0</v>
      </c>
      <c r="E13" s="13" t="s">
        <v>30</v>
      </c>
      <c r="F13" s="29">
        <v>4171</v>
      </c>
      <c r="G13" s="29">
        <v>3973</v>
      </c>
      <c r="H13" s="30">
        <f t="shared" si="1"/>
        <v>-198</v>
      </c>
      <c r="I13" s="31">
        <f t="shared" si="4"/>
        <v>-4.7470630544234</v>
      </c>
      <c r="J13" s="16">
        <v>3533</v>
      </c>
      <c r="K13" s="16">
        <v>3404</v>
      </c>
      <c r="L13" s="22">
        <f t="shared" si="2"/>
        <v>-129</v>
      </c>
      <c r="M13" s="23">
        <f t="shared" si="5"/>
        <v>-3.6512878573450327</v>
      </c>
    </row>
    <row r="14" spans="1:13" ht="12.75">
      <c r="A14" s="21" t="s">
        <v>8</v>
      </c>
      <c r="B14" s="16">
        <v>0</v>
      </c>
      <c r="C14" s="13">
        <v>0</v>
      </c>
      <c r="D14" s="13">
        <v>0</v>
      </c>
      <c r="E14" s="13" t="s">
        <v>30</v>
      </c>
      <c r="F14" s="29">
        <v>1471</v>
      </c>
      <c r="G14" s="29">
        <v>1471</v>
      </c>
      <c r="H14" s="30">
        <f t="shared" si="1"/>
        <v>0</v>
      </c>
      <c r="I14" s="31">
        <f t="shared" si="4"/>
        <v>0</v>
      </c>
      <c r="J14" s="16">
        <v>551</v>
      </c>
      <c r="K14" s="16">
        <v>551</v>
      </c>
      <c r="L14" s="22">
        <f t="shared" si="2"/>
        <v>0</v>
      </c>
      <c r="M14" s="23">
        <f t="shared" si="5"/>
        <v>0</v>
      </c>
    </row>
    <row r="15" spans="1:13" ht="12.75">
      <c r="A15" s="21" t="s">
        <v>9</v>
      </c>
      <c r="B15" s="16">
        <v>0</v>
      </c>
      <c r="C15" s="13">
        <v>0</v>
      </c>
      <c r="D15" s="13">
        <v>0</v>
      </c>
      <c r="E15" s="13" t="s">
        <v>30</v>
      </c>
      <c r="F15" s="29">
        <v>197</v>
      </c>
      <c r="G15" s="29">
        <v>197</v>
      </c>
      <c r="H15" s="30">
        <f t="shared" si="1"/>
        <v>0</v>
      </c>
      <c r="I15" s="31">
        <f t="shared" si="4"/>
        <v>0</v>
      </c>
      <c r="J15" s="16">
        <v>202</v>
      </c>
      <c r="K15" s="16">
        <v>202</v>
      </c>
      <c r="L15" s="22">
        <f t="shared" si="2"/>
        <v>0</v>
      </c>
      <c r="M15" s="23">
        <f t="shared" si="5"/>
        <v>0</v>
      </c>
    </row>
    <row r="16" spans="1:13" ht="12.75">
      <c r="A16" s="21" t="s">
        <v>10</v>
      </c>
      <c r="B16" s="16">
        <v>38</v>
      </c>
      <c r="C16" s="16">
        <v>38</v>
      </c>
      <c r="D16" s="22">
        <f>+C16-B16</f>
        <v>0</v>
      </c>
      <c r="E16" s="23">
        <f>+D16/B16*100</f>
        <v>0</v>
      </c>
      <c r="F16" s="29">
        <v>178</v>
      </c>
      <c r="G16" s="29">
        <v>178</v>
      </c>
      <c r="H16" s="30">
        <f t="shared" si="1"/>
        <v>0</v>
      </c>
      <c r="I16" s="31">
        <f t="shared" si="4"/>
        <v>0</v>
      </c>
      <c r="J16" s="16">
        <v>0</v>
      </c>
      <c r="K16" s="16">
        <v>0</v>
      </c>
      <c r="L16" s="22">
        <f t="shared" si="2"/>
        <v>0</v>
      </c>
      <c r="M16" s="13" t="s">
        <v>30</v>
      </c>
    </row>
    <row r="17" spans="1:13" ht="12.75">
      <c r="A17" s="21" t="s">
        <v>11</v>
      </c>
      <c r="B17" s="16">
        <v>4132</v>
      </c>
      <c r="C17" s="16">
        <v>3873</v>
      </c>
      <c r="D17" s="22">
        <f t="shared" si="0"/>
        <v>-259</v>
      </c>
      <c r="E17" s="23">
        <f t="shared" si="3"/>
        <v>-6.268151016456922</v>
      </c>
      <c r="F17" s="29">
        <v>3275</v>
      </c>
      <c r="G17" s="29">
        <v>3085</v>
      </c>
      <c r="H17" s="30">
        <f t="shared" si="1"/>
        <v>-190</v>
      </c>
      <c r="I17" s="31">
        <f t="shared" si="4"/>
        <v>-5.801526717557252</v>
      </c>
      <c r="J17" s="16">
        <v>2911</v>
      </c>
      <c r="K17" s="16">
        <v>2830</v>
      </c>
      <c r="L17" s="22">
        <f t="shared" si="2"/>
        <v>-81</v>
      </c>
      <c r="M17" s="23">
        <f t="shared" si="5"/>
        <v>-2.782548952250086</v>
      </c>
    </row>
    <row r="18" spans="1:13" ht="12.75">
      <c r="A18" s="21" t="s">
        <v>12</v>
      </c>
      <c r="B18" s="16">
        <v>59</v>
      </c>
      <c r="C18" s="16">
        <v>59</v>
      </c>
      <c r="D18" s="22">
        <f t="shared" si="0"/>
        <v>0</v>
      </c>
      <c r="E18" s="23">
        <f t="shared" si="3"/>
        <v>0</v>
      </c>
      <c r="F18" s="29">
        <v>12</v>
      </c>
      <c r="G18" s="29">
        <v>12</v>
      </c>
      <c r="H18" s="30">
        <f t="shared" si="1"/>
        <v>0</v>
      </c>
      <c r="I18" s="31">
        <f t="shared" si="4"/>
        <v>0</v>
      </c>
      <c r="J18" s="16">
        <v>42</v>
      </c>
      <c r="K18" s="16">
        <v>42</v>
      </c>
      <c r="L18" s="22">
        <f t="shared" si="2"/>
        <v>0</v>
      </c>
      <c r="M18" s="23">
        <f t="shared" si="5"/>
        <v>0</v>
      </c>
    </row>
    <row r="19" spans="1:13" ht="12.75">
      <c r="A19" s="21" t="s">
        <v>14</v>
      </c>
      <c r="B19" s="13">
        <v>0</v>
      </c>
      <c r="C19" s="13">
        <v>0</v>
      </c>
      <c r="D19" s="13" t="s">
        <v>30</v>
      </c>
      <c r="E19" s="13" t="s">
        <v>30</v>
      </c>
      <c r="F19" s="29">
        <v>98</v>
      </c>
      <c r="G19" s="29">
        <v>98</v>
      </c>
      <c r="H19" s="30">
        <f t="shared" si="1"/>
        <v>0</v>
      </c>
      <c r="I19" s="31">
        <f t="shared" si="4"/>
        <v>0</v>
      </c>
      <c r="J19" s="16">
        <v>127</v>
      </c>
      <c r="K19" s="16">
        <v>127</v>
      </c>
      <c r="L19" s="22">
        <f t="shared" si="2"/>
        <v>0</v>
      </c>
      <c r="M19" s="23">
        <f t="shared" si="5"/>
        <v>0</v>
      </c>
    </row>
    <row r="20" spans="1:13" ht="12.75">
      <c r="A20" s="24" t="s">
        <v>25</v>
      </c>
      <c r="B20" s="17">
        <f>SUM(B7:B19)</f>
        <v>31267</v>
      </c>
      <c r="C20" s="17">
        <f>SUM(C7:C19)</f>
        <v>30939</v>
      </c>
      <c r="D20" s="25">
        <f t="shared" si="0"/>
        <v>-328</v>
      </c>
      <c r="E20" s="26">
        <f t="shared" si="3"/>
        <v>-1.0490293280455432</v>
      </c>
      <c r="F20" s="32">
        <f>SUM(F7:F19)</f>
        <v>32982</v>
      </c>
      <c r="G20" s="32">
        <f>SUM(G7:G19)</f>
        <v>32398</v>
      </c>
      <c r="H20" s="33">
        <f t="shared" si="1"/>
        <v>-584</v>
      </c>
      <c r="I20" s="34">
        <f t="shared" si="4"/>
        <v>-1.7706627857619308</v>
      </c>
      <c r="J20" s="17">
        <f>SUM(J7:J19)</f>
        <v>28085</v>
      </c>
      <c r="K20" s="17">
        <f>SUM(K7:K19)</f>
        <v>27586</v>
      </c>
      <c r="L20" s="25">
        <f t="shared" si="2"/>
        <v>-499</v>
      </c>
      <c r="M20" s="26">
        <f t="shared" si="5"/>
        <v>-1.7767491543528573</v>
      </c>
    </row>
    <row r="21" spans="1:13" ht="12.75">
      <c r="A21" s="53" t="s">
        <v>31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ht="12.75">
      <c r="A22" s="47" t="s">
        <v>15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</sheetData>
  <sheetProtection/>
  <mergeCells count="13">
    <mergeCell ref="A21:M21"/>
    <mergeCell ref="A22:M22"/>
    <mergeCell ref="A2:M2"/>
    <mergeCell ref="A3:A6"/>
    <mergeCell ref="B3:E3"/>
    <mergeCell ref="F3:I3"/>
    <mergeCell ref="J3:M3"/>
    <mergeCell ref="B4:C4"/>
    <mergeCell ref="D4:E5"/>
    <mergeCell ref="F4:G4"/>
    <mergeCell ref="H4:I5"/>
    <mergeCell ref="J4:K4"/>
    <mergeCell ref="L4:M5"/>
  </mergeCells>
  <printOptions/>
  <pageMargins left="0.31496062992125984" right="0.1968503937007874" top="0.7086614173228347" bottom="0.5905511811023623" header="0.5118110236220472" footer="0.2755905511811024"/>
  <pageSetup horizontalDpi="600" verticalDpi="600" orientation="landscape" paperSize="9" scale="90" r:id="rId1"/>
  <headerFooter alignWithMargins="0">
    <oddFooter>&amp;C&amp;8pag. &amp;P di &amp;N&amp;R&amp;8&amp;A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3"/>
  <dimension ref="A2:E19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18.8515625" style="2" customWidth="1"/>
    <col min="2" max="2" width="11.140625" style="2" customWidth="1"/>
    <col min="3" max="3" width="12.140625" style="2" customWidth="1"/>
    <col min="4" max="4" width="14.8515625" style="2" customWidth="1"/>
    <col min="5" max="5" width="13.8515625" style="2" customWidth="1"/>
    <col min="6" max="7" width="9.140625" style="2" customWidth="1"/>
    <col min="8" max="8" width="5.28125" style="2" customWidth="1"/>
    <col min="9" max="9" width="6.421875" style="2" customWidth="1"/>
    <col min="10" max="16384" width="9.140625" style="2" customWidth="1"/>
  </cols>
  <sheetData>
    <row r="2" spans="1:5" ht="28.5" customHeight="1">
      <c r="A2" s="45" t="s">
        <v>34</v>
      </c>
      <c r="B2" s="45"/>
      <c r="C2" s="45"/>
      <c r="D2" s="45"/>
      <c r="E2" s="45"/>
    </row>
    <row r="3" spans="1:5" ht="12.75" customHeight="1">
      <c r="A3" s="55" t="s">
        <v>0</v>
      </c>
      <c r="B3" s="58" t="s">
        <v>19</v>
      </c>
      <c r="C3" s="59"/>
      <c r="D3" s="50" t="s">
        <v>26</v>
      </c>
      <c r="E3" s="50"/>
    </row>
    <row r="4" spans="1:5" ht="25.5">
      <c r="A4" s="56"/>
      <c r="B4" s="7" t="s">
        <v>22</v>
      </c>
      <c r="C4" s="7" t="s">
        <v>23</v>
      </c>
      <c r="D4" s="50"/>
      <c r="E4" s="50"/>
    </row>
    <row r="5" spans="1:5" ht="12.75">
      <c r="A5" s="56"/>
      <c r="B5" s="19" t="s">
        <v>20</v>
      </c>
      <c r="C5" s="19" t="s">
        <v>20</v>
      </c>
      <c r="D5" s="28" t="s">
        <v>20</v>
      </c>
      <c r="E5" s="28" t="s">
        <v>21</v>
      </c>
    </row>
    <row r="6" spans="1:5" ht="12.75">
      <c r="A6" s="4" t="s">
        <v>1</v>
      </c>
      <c r="B6" s="9">
        <v>11214</v>
      </c>
      <c r="C6" s="8">
        <v>11214</v>
      </c>
      <c r="D6" s="36">
        <f>+C6-B6</f>
        <v>0</v>
      </c>
      <c r="E6" s="38">
        <f>+D6/B6*100</f>
        <v>0</v>
      </c>
    </row>
    <row r="7" spans="1:5" ht="12.75">
      <c r="A7" s="4" t="s">
        <v>4</v>
      </c>
      <c r="B7" s="9">
        <v>670</v>
      </c>
      <c r="C7" s="8">
        <v>706</v>
      </c>
      <c r="D7" s="36">
        <f aca="true" t="shared" si="0" ref="D7:D17">+C7-B7</f>
        <v>36</v>
      </c>
      <c r="E7" s="38">
        <f aca="true" t="shared" si="1" ref="E7:E17">+D7/B7*100</f>
        <v>5.3731343283582085</v>
      </c>
    </row>
    <row r="8" spans="1:5" ht="12.75">
      <c r="A8" s="4" t="s">
        <v>5</v>
      </c>
      <c r="B8" s="9">
        <v>700</v>
      </c>
      <c r="C8" s="8">
        <v>700</v>
      </c>
      <c r="D8" s="36">
        <f t="shared" si="0"/>
        <v>0</v>
      </c>
      <c r="E8" s="38">
        <f t="shared" si="1"/>
        <v>0</v>
      </c>
    </row>
    <row r="9" spans="1:5" ht="12.75">
      <c r="A9" s="4" t="s">
        <v>6</v>
      </c>
      <c r="B9" s="9">
        <v>2184</v>
      </c>
      <c r="C9" s="8">
        <v>2159</v>
      </c>
      <c r="D9" s="36">
        <f t="shared" si="0"/>
        <v>-25</v>
      </c>
      <c r="E9" s="38">
        <f t="shared" si="1"/>
        <v>-1.1446886446886446</v>
      </c>
    </row>
    <row r="10" spans="1:5" ht="12.75">
      <c r="A10" s="4" t="s">
        <v>7</v>
      </c>
      <c r="B10" s="9">
        <v>9924</v>
      </c>
      <c r="C10" s="8">
        <v>10063</v>
      </c>
      <c r="D10" s="36">
        <f t="shared" si="0"/>
        <v>139</v>
      </c>
      <c r="E10" s="38">
        <f t="shared" si="1"/>
        <v>1.4006449012494961</v>
      </c>
    </row>
    <row r="11" spans="1:5" ht="12.75">
      <c r="A11" s="4" t="s">
        <v>8</v>
      </c>
      <c r="B11" s="9">
        <v>11914</v>
      </c>
      <c r="C11" s="8">
        <v>11255</v>
      </c>
      <c r="D11" s="36">
        <f t="shared" si="0"/>
        <v>-659</v>
      </c>
      <c r="E11" s="38">
        <f t="shared" si="1"/>
        <v>-5.531307705220748</v>
      </c>
    </row>
    <row r="12" spans="1:5" ht="12.75">
      <c r="A12" s="4" t="s">
        <v>9</v>
      </c>
      <c r="B12" s="9">
        <v>1610</v>
      </c>
      <c r="C12" s="8">
        <v>1610</v>
      </c>
      <c r="D12" s="36">
        <f t="shared" si="0"/>
        <v>0</v>
      </c>
      <c r="E12" s="38">
        <f t="shared" si="1"/>
        <v>0</v>
      </c>
    </row>
    <row r="13" spans="1:5" ht="12.75">
      <c r="A13" s="4" t="s">
        <v>10</v>
      </c>
      <c r="B13" s="9">
        <v>6223</v>
      </c>
      <c r="C13" s="8">
        <v>6050</v>
      </c>
      <c r="D13" s="36">
        <f t="shared" si="0"/>
        <v>-173</v>
      </c>
      <c r="E13" s="38">
        <f t="shared" si="1"/>
        <v>-2.780009641651936</v>
      </c>
    </row>
    <row r="14" spans="1:5" ht="12.75">
      <c r="A14" s="4" t="s">
        <v>11</v>
      </c>
      <c r="B14" s="9">
        <v>3671</v>
      </c>
      <c r="C14" s="8">
        <v>3671</v>
      </c>
      <c r="D14" s="36">
        <f t="shared" si="0"/>
        <v>0</v>
      </c>
      <c r="E14" s="38">
        <f t="shared" si="1"/>
        <v>0</v>
      </c>
    </row>
    <row r="15" spans="1:5" ht="12.75">
      <c r="A15" s="4" t="s">
        <v>13</v>
      </c>
      <c r="B15" s="9">
        <v>11528</v>
      </c>
      <c r="C15" s="8">
        <v>10871</v>
      </c>
      <c r="D15" s="36">
        <f t="shared" si="0"/>
        <v>-657</v>
      </c>
      <c r="E15" s="38">
        <f t="shared" si="1"/>
        <v>-5.699167244968772</v>
      </c>
    </row>
    <row r="16" spans="1:5" ht="12.75">
      <c r="A16" s="4" t="s">
        <v>14</v>
      </c>
      <c r="B16" s="9">
        <v>1123</v>
      </c>
      <c r="C16" s="8">
        <v>1123</v>
      </c>
      <c r="D16" s="36">
        <f t="shared" si="0"/>
        <v>0</v>
      </c>
      <c r="E16" s="38">
        <f t="shared" si="1"/>
        <v>0</v>
      </c>
    </row>
    <row r="17" spans="1:5" ht="12.75">
      <c r="A17" s="3" t="s">
        <v>25</v>
      </c>
      <c r="B17" s="10">
        <f>SUM(B6:B16)</f>
        <v>60761</v>
      </c>
      <c r="C17" s="10">
        <f>SUM(C6:C16)</f>
        <v>59422</v>
      </c>
      <c r="D17" s="41">
        <f t="shared" si="0"/>
        <v>-1339</v>
      </c>
      <c r="E17" s="38">
        <f t="shared" si="1"/>
        <v>-2.2037161995358865</v>
      </c>
    </row>
    <row r="18" spans="1:5" ht="32.25" customHeight="1">
      <c r="A18" s="46" t="s">
        <v>31</v>
      </c>
      <c r="B18" s="46"/>
      <c r="C18" s="46"/>
      <c r="D18" s="46"/>
      <c r="E18" s="46"/>
    </row>
    <row r="19" spans="1:5" ht="12.75">
      <c r="A19" s="47" t="s">
        <v>15</v>
      </c>
      <c r="B19" s="47"/>
      <c r="C19" s="47"/>
      <c r="D19" s="47"/>
      <c r="E19" s="47"/>
    </row>
  </sheetData>
  <sheetProtection/>
  <mergeCells count="6">
    <mergeCell ref="A2:E2"/>
    <mergeCell ref="A18:E18"/>
    <mergeCell ref="A19:E19"/>
    <mergeCell ref="A3:A5"/>
    <mergeCell ref="B3:C3"/>
    <mergeCell ref="D3:E4"/>
  </mergeCells>
  <printOptions/>
  <pageMargins left="0.31496062992125984" right="0.1968503937007874" top="0.43" bottom="0.46" header="0.3" footer="0.2755905511811024"/>
  <pageSetup horizontalDpi="600" verticalDpi="600" orientation="portrait" paperSize="9" scale="90" r:id="rId1"/>
  <headerFooter alignWithMargins="0">
    <oddFooter>&amp;C&amp;8pag. &amp;P di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4"/>
  <dimension ref="A2:I20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17.57421875" style="2" customWidth="1"/>
    <col min="2" max="2" width="9.8515625" style="2" customWidth="1"/>
    <col min="3" max="3" width="11.28125" style="2" customWidth="1"/>
    <col min="4" max="4" width="12.8515625" style="2" customWidth="1"/>
    <col min="5" max="5" width="11.421875" style="2" customWidth="1"/>
    <col min="6" max="6" width="10.00390625" style="2" customWidth="1"/>
    <col min="7" max="7" width="10.8515625" style="2" customWidth="1"/>
    <col min="8" max="8" width="11.140625" style="2" customWidth="1"/>
    <col min="9" max="9" width="12.57421875" style="2" customWidth="1"/>
    <col min="10" max="16384" width="9.140625" style="2" customWidth="1"/>
  </cols>
  <sheetData>
    <row r="2" spans="1:9" ht="26.25" customHeight="1">
      <c r="A2" s="45" t="s">
        <v>35</v>
      </c>
      <c r="B2" s="45"/>
      <c r="C2" s="45"/>
      <c r="D2" s="45"/>
      <c r="E2" s="45"/>
      <c r="F2" s="45"/>
      <c r="G2" s="45"/>
      <c r="H2" s="45"/>
      <c r="I2" s="45"/>
    </row>
    <row r="3" spans="1:9" ht="12.75" customHeight="1">
      <c r="A3" s="48" t="s">
        <v>0</v>
      </c>
      <c r="B3" s="60" t="s">
        <v>29</v>
      </c>
      <c r="C3" s="49"/>
      <c r="D3" s="49"/>
      <c r="E3" s="49"/>
      <c r="F3" s="61" t="s">
        <v>28</v>
      </c>
      <c r="G3" s="52"/>
      <c r="H3" s="52"/>
      <c r="I3" s="52"/>
    </row>
    <row r="4" spans="1:9" ht="12.75" customHeight="1">
      <c r="A4" s="48"/>
      <c r="B4" s="49" t="s">
        <v>19</v>
      </c>
      <c r="C4" s="49"/>
      <c r="D4" s="51" t="s">
        <v>26</v>
      </c>
      <c r="E4" s="51"/>
      <c r="F4" s="52" t="s">
        <v>19</v>
      </c>
      <c r="G4" s="52"/>
      <c r="H4" s="50" t="s">
        <v>26</v>
      </c>
      <c r="I4" s="50"/>
    </row>
    <row r="5" spans="1:9" ht="25.5">
      <c r="A5" s="48"/>
      <c r="B5" s="7" t="s">
        <v>22</v>
      </c>
      <c r="C5" s="7" t="s">
        <v>23</v>
      </c>
      <c r="D5" s="51"/>
      <c r="E5" s="51"/>
      <c r="F5" s="27" t="s">
        <v>22</v>
      </c>
      <c r="G5" s="27" t="s">
        <v>23</v>
      </c>
      <c r="H5" s="50"/>
      <c r="I5" s="50"/>
    </row>
    <row r="6" spans="1:9" ht="12.75">
      <c r="A6" s="48"/>
      <c r="B6" s="19" t="s">
        <v>20</v>
      </c>
      <c r="C6" s="19" t="s">
        <v>20</v>
      </c>
      <c r="D6" s="19" t="s">
        <v>20</v>
      </c>
      <c r="E6" s="19" t="s">
        <v>21</v>
      </c>
      <c r="F6" s="28" t="s">
        <v>20</v>
      </c>
      <c r="G6" s="28" t="s">
        <v>20</v>
      </c>
      <c r="H6" s="28" t="s">
        <v>20</v>
      </c>
      <c r="I6" s="28" t="s">
        <v>21</v>
      </c>
    </row>
    <row r="7" spans="1:9" ht="12.75">
      <c r="A7" s="12" t="s">
        <v>1</v>
      </c>
      <c r="B7" s="9">
        <v>0</v>
      </c>
      <c r="C7" s="9">
        <v>0</v>
      </c>
      <c r="D7" s="8">
        <v>0</v>
      </c>
      <c r="E7" s="15" t="s">
        <v>30</v>
      </c>
      <c r="F7" s="35">
        <v>4937</v>
      </c>
      <c r="G7" s="35">
        <v>4937</v>
      </c>
      <c r="H7" s="36">
        <f>+G7-F7</f>
        <v>0</v>
      </c>
      <c r="I7" s="37">
        <f>+H7/F7*100</f>
        <v>0</v>
      </c>
    </row>
    <row r="8" spans="1:9" ht="12.75">
      <c r="A8" s="12" t="s">
        <v>4</v>
      </c>
      <c r="B8" s="9">
        <v>0</v>
      </c>
      <c r="C8" s="9">
        <v>0</v>
      </c>
      <c r="D8" s="8">
        <v>0</v>
      </c>
      <c r="E8" s="15" t="s">
        <v>30</v>
      </c>
      <c r="F8" s="35">
        <v>670</v>
      </c>
      <c r="G8" s="35">
        <v>706</v>
      </c>
      <c r="H8" s="36">
        <f>+G8-F8</f>
        <v>36</v>
      </c>
      <c r="I8" s="38">
        <f>+H8/F8*100</f>
        <v>5.3731343283582085</v>
      </c>
    </row>
    <row r="9" spans="1:9" ht="12.75">
      <c r="A9" s="12" t="s">
        <v>5</v>
      </c>
      <c r="B9" s="9">
        <v>79</v>
      </c>
      <c r="C9" s="9">
        <v>79</v>
      </c>
      <c r="D9" s="8">
        <f aca="true" t="shared" si="0" ref="D9:D18">+C9-B9</f>
        <v>0</v>
      </c>
      <c r="E9" s="14">
        <f aca="true" t="shared" si="1" ref="E9:E18">+D9/B9*100</f>
        <v>0</v>
      </c>
      <c r="F9" s="35">
        <v>210</v>
      </c>
      <c r="G9" s="35">
        <v>210</v>
      </c>
      <c r="H9" s="36">
        <f>+G9-F9</f>
        <v>0</v>
      </c>
      <c r="I9" s="37">
        <f>+H9/F9*100</f>
        <v>0</v>
      </c>
    </row>
    <row r="10" spans="1:9" ht="12.75">
      <c r="A10" s="12" t="s">
        <v>6</v>
      </c>
      <c r="B10" s="9">
        <v>1804</v>
      </c>
      <c r="C10" s="9">
        <v>1804</v>
      </c>
      <c r="D10" s="8">
        <f t="shared" si="0"/>
        <v>0</v>
      </c>
      <c r="E10" s="5">
        <f t="shared" si="1"/>
        <v>0</v>
      </c>
      <c r="F10" s="35">
        <v>0</v>
      </c>
      <c r="G10" s="35">
        <v>0</v>
      </c>
      <c r="H10" s="36">
        <v>0</v>
      </c>
      <c r="I10" s="39" t="s">
        <v>30</v>
      </c>
    </row>
    <row r="11" spans="1:9" ht="12.75">
      <c r="A11" s="12" t="s">
        <v>7</v>
      </c>
      <c r="B11" s="9">
        <v>8333</v>
      </c>
      <c r="C11" s="9">
        <v>8496</v>
      </c>
      <c r="D11" s="8">
        <f t="shared" si="0"/>
        <v>163</v>
      </c>
      <c r="E11" s="5">
        <f t="shared" si="1"/>
        <v>1.956078243129725</v>
      </c>
      <c r="F11" s="35">
        <v>0</v>
      </c>
      <c r="G11" s="35">
        <v>0</v>
      </c>
      <c r="H11" s="36">
        <v>0</v>
      </c>
      <c r="I11" s="39" t="s">
        <v>30</v>
      </c>
    </row>
    <row r="12" spans="1:9" ht="12.75">
      <c r="A12" s="12" t="s">
        <v>8</v>
      </c>
      <c r="B12" s="9">
        <v>6517</v>
      </c>
      <c r="C12" s="9">
        <v>6142</v>
      </c>
      <c r="D12" s="8">
        <f t="shared" si="0"/>
        <v>-375</v>
      </c>
      <c r="E12" s="5">
        <f t="shared" si="1"/>
        <v>-5.754181371796839</v>
      </c>
      <c r="F12" s="35">
        <v>0</v>
      </c>
      <c r="G12" s="35">
        <v>0</v>
      </c>
      <c r="H12" s="36">
        <v>0</v>
      </c>
      <c r="I12" s="39" t="s">
        <v>30</v>
      </c>
    </row>
    <row r="13" spans="1:9" ht="12.75">
      <c r="A13" s="12" t="s">
        <v>9</v>
      </c>
      <c r="B13" s="9">
        <v>1610</v>
      </c>
      <c r="C13" s="9">
        <v>1610</v>
      </c>
      <c r="D13" s="8">
        <f t="shared" si="0"/>
        <v>0</v>
      </c>
      <c r="E13" s="5">
        <f t="shared" si="1"/>
        <v>0</v>
      </c>
      <c r="F13" s="35">
        <v>0</v>
      </c>
      <c r="G13" s="35">
        <v>0</v>
      </c>
      <c r="H13" s="36">
        <v>0</v>
      </c>
      <c r="I13" s="39" t="s">
        <v>30</v>
      </c>
    </row>
    <row r="14" spans="1:9" ht="12.75">
      <c r="A14" s="12" t="s">
        <v>10</v>
      </c>
      <c r="B14" s="9">
        <v>3247</v>
      </c>
      <c r="C14" s="9">
        <v>3125</v>
      </c>
      <c r="D14" s="8">
        <f t="shared" si="0"/>
        <v>-122</v>
      </c>
      <c r="E14" s="5">
        <f t="shared" si="1"/>
        <v>-3.7573144441022484</v>
      </c>
      <c r="F14" s="35">
        <v>0</v>
      </c>
      <c r="G14" s="35">
        <v>0</v>
      </c>
      <c r="H14" s="36">
        <v>0</v>
      </c>
      <c r="I14" s="39" t="s">
        <v>30</v>
      </c>
    </row>
    <row r="15" spans="1:9" ht="12.75">
      <c r="A15" s="12" t="s">
        <v>11</v>
      </c>
      <c r="B15" s="9">
        <v>3671</v>
      </c>
      <c r="C15" s="9">
        <v>3671</v>
      </c>
      <c r="D15" s="8">
        <f t="shared" si="0"/>
        <v>0</v>
      </c>
      <c r="E15" s="14">
        <f t="shared" si="1"/>
        <v>0</v>
      </c>
      <c r="F15" s="35">
        <v>0</v>
      </c>
      <c r="G15" s="35">
        <v>0</v>
      </c>
      <c r="H15" s="36">
        <v>0</v>
      </c>
      <c r="I15" s="39" t="s">
        <v>30</v>
      </c>
    </row>
    <row r="16" spans="1:9" ht="12.75">
      <c r="A16" s="12" t="s">
        <v>13</v>
      </c>
      <c r="B16" s="9">
        <v>11528</v>
      </c>
      <c r="C16" s="9">
        <v>10871</v>
      </c>
      <c r="D16" s="8">
        <f t="shared" si="0"/>
        <v>-657</v>
      </c>
      <c r="E16" s="5">
        <f t="shared" si="1"/>
        <v>-5.699167244968772</v>
      </c>
      <c r="F16" s="35">
        <v>0</v>
      </c>
      <c r="G16" s="35">
        <v>0</v>
      </c>
      <c r="H16" s="36">
        <v>0</v>
      </c>
      <c r="I16" s="39" t="s">
        <v>30</v>
      </c>
    </row>
    <row r="17" spans="1:9" ht="12.75">
      <c r="A17" s="12" t="s">
        <v>14</v>
      </c>
      <c r="B17" s="9">
        <v>1123</v>
      </c>
      <c r="C17" s="9">
        <v>1123</v>
      </c>
      <c r="D17" s="8">
        <f t="shared" si="0"/>
        <v>0</v>
      </c>
      <c r="E17" s="14">
        <f t="shared" si="1"/>
        <v>0</v>
      </c>
      <c r="F17" s="35">
        <v>0</v>
      </c>
      <c r="G17" s="35">
        <v>0</v>
      </c>
      <c r="H17" s="36">
        <v>0</v>
      </c>
      <c r="I17" s="39" t="s">
        <v>30</v>
      </c>
    </row>
    <row r="18" spans="1:9" ht="12.75">
      <c r="A18" s="3" t="s">
        <v>27</v>
      </c>
      <c r="B18" s="10">
        <f>SUM(B7:B17)</f>
        <v>37912</v>
      </c>
      <c r="C18" s="10">
        <f>SUM(C7:C17)</f>
        <v>36921</v>
      </c>
      <c r="D18" s="8">
        <f t="shared" si="0"/>
        <v>-991</v>
      </c>
      <c r="E18" s="5">
        <f t="shared" si="1"/>
        <v>-2.613948090314412</v>
      </c>
      <c r="F18" s="40">
        <f>SUM(F7:F17)</f>
        <v>5817</v>
      </c>
      <c r="G18" s="40">
        <f>SUM(G7:G17)</f>
        <v>5853</v>
      </c>
      <c r="H18" s="40">
        <f>SUM(H7:H17)</f>
        <v>36</v>
      </c>
      <c r="I18" s="38">
        <f>+H18/F18*100</f>
        <v>0.6188757091284167</v>
      </c>
    </row>
    <row r="19" spans="1:9" ht="12.75">
      <c r="A19" s="53" t="s">
        <v>31</v>
      </c>
      <c r="B19" s="53"/>
      <c r="C19" s="53"/>
      <c r="D19" s="53"/>
      <c r="E19" s="53"/>
      <c r="F19" s="53"/>
      <c r="G19" s="53"/>
      <c r="H19" s="53"/>
      <c r="I19" s="53"/>
    </row>
    <row r="20" spans="1:9" ht="12.75">
      <c r="A20" s="47" t="s">
        <v>15</v>
      </c>
      <c r="B20" s="47"/>
      <c r="C20" s="47"/>
      <c r="D20" s="47"/>
      <c r="E20" s="47"/>
      <c r="F20" s="47"/>
      <c r="G20" s="47"/>
      <c r="H20" s="47"/>
      <c r="I20" s="47"/>
    </row>
  </sheetData>
  <sheetProtection/>
  <mergeCells count="10">
    <mergeCell ref="A20:I20"/>
    <mergeCell ref="A2:I2"/>
    <mergeCell ref="A3:A6"/>
    <mergeCell ref="B3:E3"/>
    <mergeCell ref="F3:I3"/>
    <mergeCell ref="B4:C4"/>
    <mergeCell ref="D4:E5"/>
    <mergeCell ref="F4:G4"/>
    <mergeCell ref="H4:I5"/>
    <mergeCell ref="A19:I19"/>
  </mergeCells>
  <printOptions/>
  <pageMargins left="0.31496062992125984" right="0.1968503937007874" top="0.7086614173228347" bottom="0.5905511811023623" header="0.5118110236220472" footer="0.2755905511811024"/>
  <pageSetup horizontalDpi="600" verticalDpi="600" orientation="landscape" paperSize="9" scale="90" r:id="rId1"/>
  <headerFooter alignWithMargins="0">
    <oddFooter>&amp;C&amp;8pag. &amp;P di &amp;N&amp;R&amp;8&amp;A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45"/>
  <dimension ref="A2:I15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8.8515625" style="2" customWidth="1"/>
    <col min="2" max="2" width="10.00390625" style="2" customWidth="1"/>
    <col min="3" max="3" width="12.140625" style="2" customWidth="1"/>
    <col min="4" max="4" width="11.421875" style="2" customWidth="1"/>
    <col min="5" max="5" width="12.140625" style="2" customWidth="1"/>
    <col min="6" max="6" width="10.00390625" style="2" customWidth="1"/>
    <col min="7" max="7" width="10.421875" style="2" customWidth="1"/>
    <col min="8" max="8" width="11.140625" style="2" customWidth="1"/>
    <col min="9" max="9" width="12.8515625" style="2" customWidth="1"/>
    <col min="10" max="16384" width="9.140625" style="2" customWidth="1"/>
  </cols>
  <sheetData>
    <row r="2" spans="1:9" ht="24.75" customHeight="1">
      <c r="A2" s="45" t="s">
        <v>36</v>
      </c>
      <c r="B2" s="45"/>
      <c r="C2" s="45"/>
      <c r="D2" s="45"/>
      <c r="E2" s="45"/>
      <c r="F2" s="45"/>
      <c r="G2" s="45"/>
      <c r="H2" s="45"/>
      <c r="I2" s="45"/>
    </row>
    <row r="3" spans="1:9" ht="12.75">
      <c r="A3" s="48" t="s">
        <v>0</v>
      </c>
      <c r="B3" s="49" t="s">
        <v>17</v>
      </c>
      <c r="C3" s="49"/>
      <c r="D3" s="49"/>
      <c r="E3" s="49"/>
      <c r="F3" s="52" t="s">
        <v>18</v>
      </c>
      <c r="G3" s="52"/>
      <c r="H3" s="52"/>
      <c r="I3" s="52"/>
    </row>
    <row r="4" spans="1:9" ht="12.75" customHeight="1">
      <c r="A4" s="48"/>
      <c r="B4" s="49" t="s">
        <v>19</v>
      </c>
      <c r="C4" s="49"/>
      <c r="D4" s="51" t="s">
        <v>26</v>
      </c>
      <c r="E4" s="51"/>
      <c r="F4" s="52" t="s">
        <v>19</v>
      </c>
      <c r="G4" s="52"/>
      <c r="H4" s="50" t="s">
        <v>26</v>
      </c>
      <c r="I4" s="50"/>
    </row>
    <row r="5" spans="1:9" ht="25.5">
      <c r="A5" s="48"/>
      <c r="B5" s="7" t="s">
        <v>22</v>
      </c>
      <c r="C5" s="7" t="s">
        <v>23</v>
      </c>
      <c r="D5" s="51"/>
      <c r="E5" s="51"/>
      <c r="F5" s="27" t="s">
        <v>22</v>
      </c>
      <c r="G5" s="27" t="s">
        <v>23</v>
      </c>
      <c r="H5" s="50"/>
      <c r="I5" s="50"/>
    </row>
    <row r="6" spans="1:9" ht="12.75">
      <c r="A6" s="48"/>
      <c r="B6" s="19" t="s">
        <v>20</v>
      </c>
      <c r="C6" s="19" t="s">
        <v>20</v>
      </c>
      <c r="D6" s="19" t="s">
        <v>20</v>
      </c>
      <c r="E6" s="19" t="s">
        <v>21</v>
      </c>
      <c r="F6" s="28" t="s">
        <v>20</v>
      </c>
      <c r="G6" s="28" t="s">
        <v>20</v>
      </c>
      <c r="H6" s="28" t="s">
        <v>20</v>
      </c>
      <c r="I6" s="28" t="s">
        <v>21</v>
      </c>
    </row>
    <row r="7" spans="1:9" ht="12.75">
      <c r="A7" s="12" t="s">
        <v>1</v>
      </c>
      <c r="B7" s="9">
        <v>3701</v>
      </c>
      <c r="C7" s="9">
        <v>3701</v>
      </c>
      <c r="D7" s="8">
        <f>+C7-B7</f>
        <v>0</v>
      </c>
      <c r="E7" s="5">
        <f>+D7/B7*100</f>
        <v>0</v>
      </c>
      <c r="F7" s="35">
        <v>2576</v>
      </c>
      <c r="G7" s="35">
        <v>2576</v>
      </c>
      <c r="H7" s="36">
        <f>+G7-F7</f>
        <v>0</v>
      </c>
      <c r="I7" s="38">
        <f>+H7/F7*100</f>
        <v>0</v>
      </c>
    </row>
    <row r="8" spans="1:9" ht="12.75">
      <c r="A8" s="12" t="s">
        <v>5</v>
      </c>
      <c r="B8" s="9">
        <v>0</v>
      </c>
      <c r="C8" s="9">
        <v>0</v>
      </c>
      <c r="D8" s="8">
        <v>0</v>
      </c>
      <c r="E8" s="15" t="s">
        <v>30</v>
      </c>
      <c r="F8" s="35">
        <v>411</v>
      </c>
      <c r="G8" s="35">
        <v>411</v>
      </c>
      <c r="H8" s="36">
        <f>+G8-F8</f>
        <v>0</v>
      </c>
      <c r="I8" s="38">
        <f>+H8/F8*100</f>
        <v>0</v>
      </c>
    </row>
    <row r="9" spans="1:9" ht="12.75">
      <c r="A9" s="12" t="s">
        <v>6</v>
      </c>
      <c r="B9" s="9">
        <v>219</v>
      </c>
      <c r="C9" s="9">
        <v>202</v>
      </c>
      <c r="D9" s="8">
        <f>+C9-B9</f>
        <v>-17</v>
      </c>
      <c r="E9" s="5">
        <f>+D9/B9*100</f>
        <v>-7.76255707762557</v>
      </c>
      <c r="F9" s="35">
        <v>161</v>
      </c>
      <c r="G9" s="35">
        <v>153</v>
      </c>
      <c r="H9" s="36">
        <f>+G9-F9</f>
        <v>-8</v>
      </c>
      <c r="I9" s="38">
        <f>+H9/F9*100</f>
        <v>-4.968944099378882</v>
      </c>
    </row>
    <row r="10" spans="1:9" ht="12.75">
      <c r="A10" s="12" t="s">
        <v>7</v>
      </c>
      <c r="B10" s="9">
        <v>0</v>
      </c>
      <c r="C10" s="9">
        <v>0</v>
      </c>
      <c r="D10" s="8">
        <v>0</v>
      </c>
      <c r="E10" s="15" t="s">
        <v>30</v>
      </c>
      <c r="F10" s="35">
        <v>1591</v>
      </c>
      <c r="G10" s="35">
        <v>1567</v>
      </c>
      <c r="H10" s="36">
        <f>+G10-F10</f>
        <v>-24</v>
      </c>
      <c r="I10" s="38">
        <f>+H10/F10*100</f>
        <v>-1.508485229415462</v>
      </c>
    </row>
    <row r="11" spans="1:9" ht="12.75">
      <c r="A11" s="12" t="s">
        <v>8</v>
      </c>
      <c r="B11" s="9">
        <v>5397</v>
      </c>
      <c r="C11" s="9">
        <v>5113</v>
      </c>
      <c r="D11" s="8">
        <f>+C11-B11</f>
        <v>-284</v>
      </c>
      <c r="E11" s="5">
        <f>+D11/B11*100</f>
        <v>-5.262182694089309</v>
      </c>
      <c r="F11" s="35">
        <v>0</v>
      </c>
      <c r="G11" s="35">
        <v>0</v>
      </c>
      <c r="H11" s="36">
        <v>0</v>
      </c>
      <c r="I11" s="39" t="s">
        <v>30</v>
      </c>
    </row>
    <row r="12" spans="1:9" ht="12.75">
      <c r="A12" s="12" t="s">
        <v>10</v>
      </c>
      <c r="B12" s="9">
        <v>2737</v>
      </c>
      <c r="C12" s="9">
        <v>2686</v>
      </c>
      <c r="D12" s="8">
        <f>+C12-B12</f>
        <v>-51</v>
      </c>
      <c r="E12" s="5">
        <f>+D12/B12*100</f>
        <v>-1.8633540372670807</v>
      </c>
      <c r="F12" s="35">
        <v>239</v>
      </c>
      <c r="G12" s="35">
        <v>239</v>
      </c>
      <c r="H12" s="36">
        <f>+G12-F12</f>
        <v>0</v>
      </c>
      <c r="I12" s="38">
        <f>+H12/F12*100</f>
        <v>0</v>
      </c>
    </row>
    <row r="13" spans="1:9" ht="12.75">
      <c r="A13" s="3" t="s">
        <v>24</v>
      </c>
      <c r="B13" s="10">
        <f>SUM(B7:B12)</f>
        <v>12054</v>
      </c>
      <c r="C13" s="10">
        <f>SUM(C7:C12)</f>
        <v>11702</v>
      </c>
      <c r="D13" s="11">
        <f>+C13-B13</f>
        <v>-352</v>
      </c>
      <c r="E13" s="5">
        <f>+D13/B13*100</f>
        <v>-2.9201924672307946</v>
      </c>
      <c r="F13" s="40">
        <f>SUM(F7:F12)</f>
        <v>4978</v>
      </c>
      <c r="G13" s="40">
        <f>SUM(G7:G12)</f>
        <v>4946</v>
      </c>
      <c r="H13" s="41">
        <f>+G13-F13</f>
        <v>-32</v>
      </c>
      <c r="I13" s="38">
        <f>+H13/F13*100</f>
        <v>-0.6428284451586983</v>
      </c>
    </row>
    <row r="14" spans="1:9" ht="12.75">
      <c r="A14" s="1" t="s">
        <v>31</v>
      </c>
      <c r="B14" s="1"/>
      <c r="C14" s="1"/>
      <c r="D14" s="1"/>
      <c r="E14" s="1"/>
      <c r="F14" s="1"/>
      <c r="G14" s="1"/>
      <c r="H14" s="1"/>
      <c r="I14" s="1"/>
    </row>
    <row r="15" spans="1:9" ht="12.75">
      <c r="A15" s="47" t="s">
        <v>15</v>
      </c>
      <c r="B15" s="47"/>
      <c r="C15" s="47"/>
      <c r="D15" s="47"/>
      <c r="E15" s="47"/>
      <c r="F15" s="47"/>
      <c r="G15" s="47"/>
      <c r="H15" s="47"/>
      <c r="I15" s="47"/>
    </row>
  </sheetData>
  <sheetProtection/>
  <mergeCells count="9">
    <mergeCell ref="A2:I2"/>
    <mergeCell ref="A15:I15"/>
    <mergeCell ref="A3:A6"/>
    <mergeCell ref="B3:E3"/>
    <mergeCell ref="F3:I3"/>
    <mergeCell ref="B4:C4"/>
    <mergeCell ref="D4:E5"/>
    <mergeCell ref="F4:G4"/>
    <mergeCell ref="H4:I5"/>
  </mergeCells>
  <printOptions/>
  <pageMargins left="0.31496062992125984" right="0.1968503937007874" top="0.7086614173228347" bottom="0.5905511811023623" header="0.5118110236220472" footer="0.2755905511811024"/>
  <pageSetup horizontalDpi="600" verticalDpi="600" orientation="landscape" paperSize="9" scale="90" r:id="rId1"/>
  <headerFooter alignWithMargins="0">
    <oddFooter>&amp;C&amp;8pag. &amp;P di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r.bassani</dc:creator>
  <cp:keywords/>
  <dc:description/>
  <cp:lastModifiedBy>v.cioccolo</cp:lastModifiedBy>
  <cp:lastPrinted>2013-01-10T09:49:19Z</cp:lastPrinted>
  <dcterms:created xsi:type="dcterms:W3CDTF">2012-10-23T13:02:35Z</dcterms:created>
  <dcterms:modified xsi:type="dcterms:W3CDTF">2013-10-17T07:54:34Z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