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4" yWindow="65356" windowWidth="19320" windowHeight="11760" tabRatio="658" activeTab="0"/>
  </bookViews>
  <sheets>
    <sheet name="Indice" sheetId="1" r:id="rId1"/>
    <sheet name="Tabella 1" sheetId="2" r:id="rId2"/>
    <sheet name="Tabella 2" sheetId="3" r:id="rId3"/>
    <sheet name="Tabella 3" sheetId="4" r:id="rId4"/>
    <sheet name="Tabella 4" sheetId="5" r:id="rId5"/>
    <sheet name="Tabella 5" sheetId="6" r:id="rId6"/>
    <sheet name="Tabella 6" sheetId="7" r:id="rId7"/>
    <sheet name="Tabella 7" sheetId="8" r:id="rId8"/>
    <sheet name="Tabella 8" sheetId="9" r:id="rId9"/>
    <sheet name="Tabella 9" sheetId="10" r:id="rId10"/>
    <sheet name="Tabella 10" sheetId="11" r:id="rId11"/>
    <sheet name="Tabella 11" sheetId="12" r:id="rId12"/>
    <sheet name="Tabella 12" sheetId="13" r:id="rId13"/>
    <sheet name="Tabella 13" sheetId="14" r:id="rId14"/>
    <sheet name="Tabella 14" sheetId="15" r:id="rId15"/>
    <sheet name="Tabella 15" sheetId="16" r:id="rId16"/>
    <sheet name="Tabella 16" sheetId="17" r:id="rId17"/>
    <sheet name="Tabella 17" sheetId="18" r:id="rId18"/>
    <sheet name="Tabella 18" sheetId="19" r:id="rId19"/>
    <sheet name="Tabella 19" sheetId="20" r:id="rId20"/>
    <sheet name="Tabella 20" sheetId="21" r:id="rId21"/>
    <sheet name="Tabella 21" sheetId="22" r:id="rId22"/>
    <sheet name="Tabella 22" sheetId="23" r:id="rId23"/>
    <sheet name="Tabella 23" sheetId="24" r:id="rId24"/>
    <sheet name="Tabella 24" sheetId="25" r:id="rId25"/>
    <sheet name="Tabella 25" sheetId="26" r:id="rId26"/>
    <sheet name="Tabella 26" sheetId="27" r:id="rId27"/>
    <sheet name="Tabella 27" sheetId="28" r:id="rId28"/>
    <sheet name="Tabella 28" sheetId="29" r:id="rId29"/>
    <sheet name="Tabella 29" sheetId="30" r:id="rId30"/>
    <sheet name="Tabella 30" sheetId="31" r:id="rId31"/>
    <sheet name="Tabella 31" sheetId="32" r:id="rId32"/>
    <sheet name="Tabella32" sheetId="33" r:id="rId33"/>
    <sheet name="Tabella 33" sheetId="34" r:id="rId34"/>
    <sheet name="Tabella 34" sheetId="35" r:id="rId35"/>
    <sheet name="Tabella 35" sheetId="36" r:id="rId36"/>
    <sheet name="Tabella 36" sheetId="37" r:id="rId37"/>
    <sheet name="Tabella 37" sheetId="38" r:id="rId38"/>
    <sheet name="Tabella 38" sheetId="39" r:id="rId39"/>
    <sheet name="Tabella 39" sheetId="40" r:id="rId40"/>
    <sheet name="Tabella 40" sheetId="41" r:id="rId41"/>
  </sheets>
  <externalReferences>
    <externalReference r:id="rId44"/>
  </externalReferences>
  <definedNames>
    <definedName name="Accessd2013_regionale_def" localSheetId="23">#REF!</definedName>
    <definedName name="Accessd2013_regionale_def" localSheetId="24">#REF!</definedName>
    <definedName name="Accessd2013_regionale_def" localSheetId="25">#REF!</definedName>
    <definedName name="Accessd2013_regionale_def" localSheetId="26">#REF!</definedName>
    <definedName name="Accessd2013_regionale_def" localSheetId="27">#REF!</definedName>
    <definedName name="Accessd2013_regionale_def" localSheetId="28">#REF!</definedName>
    <definedName name="Accessd2013_regionale_def" localSheetId="29">#REF!</definedName>
    <definedName name="Accessd2013_regionale_def" localSheetId="30">#REF!</definedName>
    <definedName name="Accessd2013_regionale_def" localSheetId="31">#REF!</definedName>
    <definedName name="Accessd2013_regionale_def" localSheetId="33">#REF!</definedName>
    <definedName name="Accessd2013_regionale_def" localSheetId="34">#REF!</definedName>
    <definedName name="Accessd2013_regionale_def" localSheetId="35">#REF!</definedName>
    <definedName name="Accessd2013_regionale_def" localSheetId="36">#REF!</definedName>
    <definedName name="Accessd2013_regionale_def" localSheetId="40">#REF!</definedName>
    <definedName name="Accessd2013_regionale_def" localSheetId="32">#REF!</definedName>
    <definedName name="Accessd2013_regionale_def">#REF!</definedName>
    <definedName name="_xlnm.Print_Area" localSheetId="10">'Tabella 10'!$A$1:$I$25</definedName>
    <definedName name="_xlnm.Print_Area" localSheetId="24">'Tabella 24'!$A$1:$P$33</definedName>
    <definedName name="ccc" localSheetId="23">#REF!</definedName>
    <definedName name="ccc" localSheetId="24">#REF!</definedName>
    <definedName name="ccc" localSheetId="25">#REF!</definedName>
    <definedName name="ccc" localSheetId="26">#REF!</definedName>
    <definedName name="ccc" localSheetId="27">#REF!</definedName>
    <definedName name="ccc" localSheetId="28">#REF!</definedName>
    <definedName name="ccc" localSheetId="29">#REF!</definedName>
    <definedName name="ccc" localSheetId="30">#REF!</definedName>
    <definedName name="ccc" localSheetId="31">#REF!</definedName>
    <definedName name="ccc" localSheetId="33">#REF!</definedName>
    <definedName name="ccc" localSheetId="34">#REF!</definedName>
    <definedName name="ccc" localSheetId="35">#REF!</definedName>
    <definedName name="ccc" localSheetId="36">#REF!</definedName>
    <definedName name="ccc" localSheetId="40">#REF!</definedName>
    <definedName name="ccc" localSheetId="32">#REF!</definedName>
    <definedName name="ccc">#REF!</definedName>
    <definedName name="DatiDom1_Unificato10_11_Qualificati" localSheetId="19">#REF!</definedName>
    <definedName name="DatiDom1_Unificato10_11_Qualificati" localSheetId="21">#REF!</definedName>
    <definedName name="DatiDom1_Unificato10_11_Qualificati" localSheetId="22">#REF!</definedName>
    <definedName name="DatiDom1_Unificato10_11_Qualificati" localSheetId="23">#REF!</definedName>
    <definedName name="DatiDom1_Unificato10_11_Qualificati" localSheetId="24">#REF!</definedName>
    <definedName name="DatiDom1_Unificato10_11_Qualificati" localSheetId="25">#REF!</definedName>
    <definedName name="DatiDom1_Unificato10_11_Qualificati" localSheetId="26">#REF!</definedName>
    <definedName name="DatiDom1_Unificato10_11_Qualificati" localSheetId="27">#REF!</definedName>
    <definedName name="DatiDom1_Unificato10_11_Qualificati" localSheetId="28">#REF!</definedName>
    <definedName name="DatiDom1_Unificato10_11_Qualificati" localSheetId="29">#REF!</definedName>
    <definedName name="DatiDom1_Unificato10_11_Qualificati" localSheetId="30">#REF!</definedName>
    <definedName name="DatiDom1_Unificato10_11_Qualificati" localSheetId="31">#REF!</definedName>
    <definedName name="DatiDom1_Unificato10_11_Qualificati" localSheetId="33">#REF!</definedName>
    <definedName name="DatiDom1_Unificato10_11_Qualificati" localSheetId="34">#REF!</definedName>
    <definedName name="DatiDom1_Unificato10_11_Qualificati" localSheetId="35">#REF!</definedName>
    <definedName name="DatiDom1_Unificato10_11_Qualificati" localSheetId="36">#REF!</definedName>
    <definedName name="DatiDom1_Unificato10_11_Qualificati" localSheetId="40">#REF!</definedName>
    <definedName name="DatiDom1_Unificato10_11_Qualificati" localSheetId="32">#REF!</definedName>
    <definedName name="DatiDom1_Unificato10_11_Qualificati">#REF!</definedName>
    <definedName name="dddddddd" localSheetId="23">#REF!</definedName>
    <definedName name="dddddddd" localSheetId="24">#REF!</definedName>
    <definedName name="dddddddd" localSheetId="25">#REF!</definedName>
    <definedName name="dddddddd" localSheetId="26">#REF!</definedName>
    <definedName name="dddddddd" localSheetId="27">#REF!</definedName>
    <definedName name="dddddddd" localSheetId="28">#REF!</definedName>
    <definedName name="dddddddd" localSheetId="29">#REF!</definedName>
    <definedName name="dddddddd" localSheetId="30">#REF!</definedName>
    <definedName name="dddddddd" localSheetId="31">#REF!</definedName>
    <definedName name="dddddddd" localSheetId="33">#REF!</definedName>
    <definedName name="dddddddd" localSheetId="34">#REF!</definedName>
    <definedName name="dddddddd" localSheetId="35">#REF!</definedName>
    <definedName name="dddddddd" localSheetId="36">#REF!</definedName>
    <definedName name="dddddddd" localSheetId="40">#REF!</definedName>
    <definedName name="dddddddd" localSheetId="32">#REF!</definedName>
    <definedName name="dddddddd">#REF!</definedName>
    <definedName name="_xlnm.Print_Titles" localSheetId="24">'Tabella 24'!$A:$A</definedName>
    <definedName name="x" localSheetId="23">#REF!</definedName>
    <definedName name="x" localSheetId="24">#REF!</definedName>
    <definedName name="x" localSheetId="25">#REF!</definedName>
    <definedName name="x" localSheetId="26">#REF!</definedName>
    <definedName name="x" localSheetId="27">#REF!</definedName>
    <definedName name="x" localSheetId="28">#REF!</definedName>
    <definedName name="x" localSheetId="29">#REF!</definedName>
    <definedName name="x" localSheetId="30">#REF!</definedName>
    <definedName name="x" localSheetId="31">#REF!</definedName>
    <definedName name="x" localSheetId="33">#REF!</definedName>
    <definedName name="x" localSheetId="34">#REF!</definedName>
    <definedName name="x" localSheetId="35">#REF!</definedName>
    <definedName name="x" localSheetId="36">#REF!</definedName>
    <definedName name="x" localSheetId="40">#REF!</definedName>
    <definedName name="x" localSheetId="32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<sst xmlns="http://schemas.openxmlformats.org/spreadsheetml/2006/main" count="1723" uniqueCount="293">
  <si>
    <t>Regioni</t>
  </si>
  <si>
    <t>Piemonte</t>
  </si>
  <si>
    <t>Valle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</si>
  <si>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</si>
  <si>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</si>
  <si>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</si>
  <si>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</si>
  <si>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</si>
  <si>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</si>
  <si>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</si>
  <si>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</si>
  <si>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</si>
  <si>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</si>
  <si>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</si>
  <si>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</si>
  <si>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</si>
  <si>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</si>
  <si>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</si>
  <si>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</si>
  <si>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</si>
  <si>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</si>
  <si>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</si>
  <si>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</si>
  <si>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Nord-Ovest</t>
  </si>
  <si>
    <t>Nord-Est</t>
  </si>
  <si>
    <t>Centro</t>
  </si>
  <si>
    <t>Sud</t>
  </si>
  <si>
    <t>Isole</t>
  </si>
  <si>
    <t>operatore dell’abbigliamento</t>
  </si>
  <si>
    <t>operatore delle calzature</t>
  </si>
  <si>
    <t>operatore delle produzioni chimiche</t>
  </si>
  <si>
    <t>operatore edile</t>
  </si>
  <si>
    <t>operatore elettrico</t>
  </si>
  <si>
    <t>operatore elettronico</t>
  </si>
  <si>
    <t>operatore grafico</t>
  </si>
  <si>
    <t>operatore di impianti termoidraulici</t>
  </si>
  <si>
    <t>operatore delle lavorazioni artistiche</t>
  </si>
  <si>
    <t>operatore del legno</t>
  </si>
  <si>
    <t>operatore alla riparazione dei veicoli a motore</t>
  </si>
  <si>
    <t>operatore meccanico</t>
  </si>
  <si>
    <t>operatore del benessere</t>
  </si>
  <si>
    <t>operatore della ristorazione</t>
  </si>
  <si>
    <t>operatore ai servizi di promozione ed accoglienza</t>
  </si>
  <si>
    <t>operatore amministrativo - segretariale</t>
  </si>
  <si>
    <t>operatore ai servizi di vendita</t>
  </si>
  <si>
    <t>operatore dei sistemi e dei servizi logistici</t>
  </si>
  <si>
    <t>operatore della trasformazione agroalimentare</t>
  </si>
  <si>
    <t>operatore agricolo</t>
  </si>
  <si>
    <t>Fonte: Isfol e MLPS - MIUR su dati regionali e provinciali</t>
  </si>
  <si>
    <t>IF</t>
  </si>
  <si>
    <t>operatore del montaggio e della manutenzione di imbarc. da diporto</t>
  </si>
  <si>
    <t>tecnico edile</t>
  </si>
  <si>
    <t>tecnico elettrico</t>
  </si>
  <si>
    <t>tecnico elettronico</t>
  </si>
  <si>
    <t>tecnico grafico</t>
  </si>
  <si>
    <t>tecnico delle lavorazioni artistiche</t>
  </si>
  <si>
    <t>tecnico del legno</t>
  </si>
  <si>
    <t>tecnico riparatore di veicoli a motore</t>
  </si>
  <si>
    <t>tecnico per la conduzione ela manutenzione di impianti automatizzati</t>
  </si>
  <si>
    <t>tecnico per l’automazione industriale</t>
  </si>
  <si>
    <t>tecnico dei trattamenti estetici</t>
  </si>
  <si>
    <t>tecnico dei servizi di sala e bar</t>
  </si>
  <si>
    <t>tecnico dei servizi di impresa</t>
  </si>
  <si>
    <t>tecnico commerciale delle vendite</t>
  </si>
  <si>
    <t>tecnico agricolo</t>
  </si>
  <si>
    <t>tecnico dei servizi di animazione turistico-sportiva e del tempo libero</t>
  </si>
  <si>
    <t>tecnico dell’abbigliamento</t>
  </si>
  <si>
    <t>tecnico dell'acconciatura</t>
  </si>
  <si>
    <t>tecnico di cucina</t>
  </si>
  <si>
    <t>tecnico di impianti termici</t>
  </si>
  <si>
    <t>tecnico dei servizi di promozione e accoglienza</t>
  </si>
  <si>
    <t>tecnico della trasformazione agroalimentare</t>
  </si>
  <si>
    <t>operatore del mare e delle acque interne</t>
  </si>
  <si>
    <t>Regione</t>
  </si>
  <si>
    <t>Valle d'Aosta</t>
  </si>
  <si>
    <t xml:space="preserve">Totale </t>
  </si>
  <si>
    <t>Fonte: MLPS - MIUR su dati regionali e provinciali</t>
  </si>
  <si>
    <t>Nord-ovest</t>
  </si>
  <si>
    <t>Nord-est</t>
  </si>
  <si>
    <t xml:space="preserve">Sud </t>
  </si>
  <si>
    <t>Totale IFP</t>
  </si>
  <si>
    <t>Regione/Figure professionali</t>
  </si>
  <si>
    <t/>
  </si>
  <si>
    <t>OPERATORE DELL'ABBIGLIAMENTO</t>
  </si>
  <si>
    <t>OPERATORE DELLE CALZATURE</t>
  </si>
  <si>
    <t>OPERATORE DELLE PRODUZIONI CHIMICHE</t>
  </si>
  <si>
    <t>OPERATORE EDILE</t>
  </si>
  <si>
    <t>OPERATORE ELETTRICO</t>
  </si>
  <si>
    <t>OPERATORE ELETTRONICO</t>
  </si>
  <si>
    <t>OPERATORE GRAFICO</t>
  </si>
  <si>
    <t>OPERATORE DI IMPIANTI TERMOIDRAULICI</t>
  </si>
  <si>
    <t>OPERATORE DELLE LAVORAZIONI ARTISTICHE</t>
  </si>
  <si>
    <t>OPERATORE DEL LEGNO</t>
  </si>
  <si>
    <t>OPERATORE DEL MONTAGGIO E DELLA MANUTENZIONE DI IMBARCAZIONI DA DIPORTO</t>
  </si>
  <si>
    <t>OPERATORE ALLA RIPARAZIONE DEI VEICOLI A MOTORE</t>
  </si>
  <si>
    <t>OPERATORE MECCANICO</t>
  </si>
  <si>
    <t>OPERATORE DEL BENESSERE</t>
  </si>
  <si>
    <t>OPERATORE DELLA RISTORAZIONE</t>
  </si>
  <si>
    <t>OPERATORE AI SERVIZI DI PROMOZIONE ED ACCOGLIENZA</t>
  </si>
  <si>
    <t>OPERATORE AMMINISTRATIVO - SEGRETARIALE</t>
  </si>
  <si>
    <t>OPERATORE AI SERVIZI DI VENDITA</t>
  </si>
  <si>
    <t>OPERATORE DEI SISTEMI E DEI SERVIZI LOGISTICI</t>
  </si>
  <si>
    <t>OPERATORE DELLA TRASFORMAZIONE AGROALIMENTARE</t>
  </si>
  <si>
    <t>OPERATORE AGRICOLO</t>
  </si>
  <si>
    <t>OPERATORE DEL MARE E DELLE ACQUE INTERNE</t>
  </si>
  <si>
    <t>3° anno</t>
  </si>
  <si>
    <r>
      <t xml:space="preserve">sussidiarietà integrativa
</t>
    </r>
    <r>
      <rPr>
        <sz val="10"/>
        <rFont val="Tahoma"/>
        <family val="2"/>
      </rPr>
      <t>(I e II anno)
(v.a.)</t>
    </r>
  </si>
  <si>
    <r>
      <t xml:space="preserve">sussidiarietà complementare
</t>
    </r>
    <r>
      <rPr>
        <sz val="10"/>
        <rFont val="Tahoma"/>
        <family val="2"/>
      </rPr>
      <t>(I e II anno)
(v.a.)</t>
    </r>
  </si>
  <si>
    <r>
      <t xml:space="preserve">percorsi integrati 
</t>
    </r>
    <r>
      <rPr>
        <sz val="10"/>
        <rFont val="Tahoma"/>
        <family val="2"/>
      </rPr>
      <t>(III anno)
(v.a.)</t>
    </r>
  </si>
  <si>
    <t>I anno 
(v.a.)</t>
  </si>
  <si>
    <t>II anno (v.a.)</t>
  </si>
  <si>
    <t>III anno
(v.a.)</t>
  </si>
  <si>
    <t>totale 
I-III anno
(v.a.)</t>
  </si>
  <si>
    <t>Totale (I-II-III)</t>
  </si>
  <si>
    <t>Totale (IV)</t>
  </si>
  <si>
    <t>Totale iscritti a.f.  2012-13</t>
  </si>
  <si>
    <t>Di cui presso Istituzioni formative di IFP 
a.f.  2012-13
(v.a.)</t>
  </si>
  <si>
    <t>Di cui presso Istituzioni scolastiche di IFP
a.f.  2012-13 
(v.a.)</t>
  </si>
  <si>
    <t>Di cui presso Istituzioni formative di IFP 
a.f.  2012-13
(%)</t>
  </si>
  <si>
    <t>Di cui presso Istituzioni scolastiche di IFP
a.f.  2012-13 
(%)</t>
  </si>
  <si>
    <t>Fonte: MLPS-MIUR su dati regionali e provinciali</t>
  </si>
  <si>
    <t>1° anno IF</t>
  </si>
  <si>
    <t>Regione
e ripartizione geografica</t>
  </si>
  <si>
    <t>n.
percorsi
(v.a.)</t>
  </si>
  <si>
    <t>n. iscritti ad inizio corso 
(v.a.)</t>
  </si>
  <si>
    <t>di cui femmine
(v.a.)</t>
  </si>
  <si>
    <t>di cui stranieri
(v.a.)</t>
  </si>
  <si>
    <t>14 enni o meno 
(v.a.)</t>
  </si>
  <si>
    <t>15 enni
(v.a.)</t>
  </si>
  <si>
    <t>16 enni
(v.a.)</t>
  </si>
  <si>
    <t>17 enni 
e più
(v.a.)</t>
  </si>
  <si>
    <t>2° anno IF</t>
  </si>
  <si>
    <t>n. iscritti ad inizio corso
(v.a.)</t>
  </si>
  <si>
    <t>di cui stranieri 
(v.a.)</t>
  </si>
  <si>
    <t>15 enni o meno
(v.a.)</t>
  </si>
  <si>
    <t>n. percorsi
(v.a.)</t>
  </si>
  <si>
    <t>16 enni o meno
(v.a.)</t>
  </si>
  <si>
    <t>4° anno IF</t>
  </si>
  <si>
    <t>17 enni o meno
(v.a.)</t>
  </si>
  <si>
    <t>18 enni 
e più
(v.a.)</t>
  </si>
  <si>
    <t>1° anno - sussidiarietà integrativa</t>
  </si>
  <si>
    <t>2° anno - sussidiarietà integrativa</t>
  </si>
  <si>
    <t>1° anno - sussidiarietà complementare</t>
  </si>
  <si>
    <t>2° anno - sussidiarietà complementare</t>
  </si>
  <si>
    <t xml:space="preserve">4° anno </t>
  </si>
  <si>
    <t>1° anno IFP</t>
  </si>
  <si>
    <t>2° anno IFP</t>
  </si>
  <si>
    <t>4° anno IFP</t>
  </si>
  <si>
    <t>scarto tra 2012-13 e 2011-12 (v.a.)</t>
  </si>
  <si>
    <t>nota: Gli iscritti al 1°anno sussidiarietà erano 590 per 32 corsi per l'a.f. 2012-13. Con nota del u.s.r. vengono segnalati 2.268 per 106 corsi</t>
  </si>
  <si>
    <t>Totale corsi a.f.  2012-13 
(v.a.)</t>
  </si>
  <si>
    <t>Di cui presso Istituzioni formative di IFP 
a.f.  2012-13 
(v.a.)</t>
  </si>
  <si>
    <t>Totale corsi a.f.  2011-12 (v.a.)</t>
  </si>
  <si>
    <t>N. Percorsi scuola (v.a.)</t>
  </si>
  <si>
    <r>
      <t xml:space="preserve">Totale IF
</t>
    </r>
    <r>
      <rPr>
        <sz val="10"/>
        <rFont val="Tahoma"/>
        <family val="2"/>
      </rPr>
      <t>(v.a.)</t>
    </r>
  </si>
  <si>
    <r>
      <t xml:space="preserve">Totale IF
</t>
    </r>
    <r>
      <rPr>
        <sz val="9"/>
        <rFont val="Tahoma"/>
        <family val="2"/>
      </rPr>
      <t>(v.a.)</t>
    </r>
  </si>
  <si>
    <r>
      <t xml:space="preserve">sussidiarietà integrativa
(I e II anno)
</t>
    </r>
    <r>
      <rPr>
        <sz val="9"/>
        <rFont val="Tahoma"/>
        <family val="2"/>
      </rPr>
      <t>(v.a.)</t>
    </r>
  </si>
  <si>
    <r>
      <t xml:space="preserve">sussidiarietà complementare
(I e II anno)
</t>
    </r>
    <r>
      <rPr>
        <sz val="9"/>
        <rFont val="Tahoma"/>
        <family val="2"/>
      </rPr>
      <t>(v.a.)</t>
    </r>
  </si>
  <si>
    <r>
      <t xml:space="preserve">percorsi integrati 
(III anno)
</t>
    </r>
    <r>
      <rPr>
        <sz val="9"/>
        <rFont val="Tahoma"/>
        <family val="2"/>
      </rPr>
      <t>(v.a.)</t>
    </r>
  </si>
  <si>
    <t>Tabella 1 - Corsi di IFP per regione - a.f. 2012-13</t>
  </si>
  <si>
    <t>Tabella 2 - Iscritti ai corsi di IFP per regione - a.f. 2012-13</t>
  </si>
  <si>
    <t>Tabella 3 - Iscritti al 1° anno nelle Istituzioni Formative di IFP per regione - a.f. 2012-13</t>
  </si>
  <si>
    <t>Tabella 4 - Iscritti al 2° anno nelle Istituzioni Formative di IFP per regione - a.f. 2012-13</t>
  </si>
  <si>
    <t>Tabella 5 - Iscritti al 3° anno nelle Istituzioni Formative di IFP per regione - a.f. 2012-13</t>
  </si>
  <si>
    <t>Tabella 6 - Iscritti al 4° anno nelle Istituzioni Formative di IFP per regione - a.f. 2012-13</t>
  </si>
  <si>
    <t>Tabella 7 - Iscritti al 1° anno nelle Istituzioni Scolastiche suss. Integ. di IFP per regione - a.f. 2012-13</t>
  </si>
  <si>
    <t>Tabella 8 - Iscritti al 2° anno nelle Istituzioni Scolastiche suss. Integ. di IFP per regione - a.f. 2012-13</t>
  </si>
  <si>
    <t>Tabella 9 - Iscritti al 1° anno nelle Istituzioni Scolastiche suss. comp. di IFP per regione - a.f. 2012-13</t>
  </si>
  <si>
    <t>Tabella 10 - Iscritti al 2° anno nelle Istituzioni Scolastiche suss. comp. di IFP per regione - a.f. 2012-13</t>
  </si>
  <si>
    <t>Tabella 11 - Iscritti al 3° anno nelle Istituzioni Scolastiche di IFP per regione - a.f. 2012-13</t>
  </si>
  <si>
    <t>Tabella 12 - Iscritti al 4° anno nelle Istituzioni Scolastiche di IFP per regione - a.f. 2012-13</t>
  </si>
  <si>
    <t>Tabella 13 - Totale iscritti al 1° anno nelle istituzioni formative e scolastiche di IFP per regione - a.f. 2012-13</t>
  </si>
  <si>
    <t>Tabella 14 - Totale iscritti al 2° anno nelle istituzioni formative e scolastiche di IFP per regione - a.f. 2012-13</t>
  </si>
  <si>
    <t>Tabella 15 - Totale iscritti al 3° anno nelle istituzioni formative e scolastiche di IFP per regione - a.f. 2012-13</t>
  </si>
  <si>
    <t>Tabella 16 - Totale iscritti al 4° anno nelle istituzioni formative e scolastiche di IFP per regione - a.f. 2012-13</t>
  </si>
  <si>
    <r>
      <t xml:space="preserve">Tabella 17 - Distribuzione dei </t>
    </r>
    <r>
      <rPr>
        <u val="single"/>
        <sz val="10"/>
        <rFont val="Tahoma"/>
        <family val="2"/>
      </rPr>
      <t>percorsi</t>
    </r>
    <r>
      <rPr>
        <sz val="10"/>
        <rFont val="Tahoma"/>
        <family val="2"/>
      </rPr>
      <t xml:space="preserve"> per figure professionali e per tipologie (anni I-III) - a.f. 2012-13</t>
    </r>
  </si>
  <si>
    <r>
      <t xml:space="preserve">Tabella 18 - Distribuzione degli </t>
    </r>
    <r>
      <rPr>
        <u val="single"/>
        <sz val="9"/>
        <rFont val="Tahoma"/>
        <family val="2"/>
      </rPr>
      <t>iscritt</t>
    </r>
    <r>
      <rPr>
        <sz val="9"/>
        <rFont val="Tahoma"/>
        <family val="2"/>
      </rPr>
      <t>i per figure professionali e per tipologie (anni I-III) - a.f. 2012-13</t>
    </r>
  </si>
  <si>
    <t>Tabella 19 - Distribuzione degli iscritti per figure professionali e per anno di corso - a.f. 2012-13</t>
  </si>
  <si>
    <t>Tabella 20 - Distribuzione dei percorsi ed iscritti per figure professionali al IV anno - a.f. 2012-13</t>
  </si>
  <si>
    <t>Tabella 21 - Ripartizione regionale del totale degli iscritti per figure professionali (anni I-III) in valore asoluto - a.f. 2012-13</t>
  </si>
  <si>
    <t>Tabella 22 - Ripartizione regionale del totale degli iscritti per figure professionali (anno IV) in valore asoluto - a.f. 2012-13</t>
  </si>
  <si>
    <t>Regioni rispondenti</t>
  </si>
  <si>
    <t>Totale iscritti 
a.f.  2012-13 
(v.a.)</t>
  </si>
  <si>
    <t>Totale iscritti 
Maschi
a.f.  2012-13
(v.a.)</t>
  </si>
  <si>
    <t>Totale iscritti 
Femmine
a.f.  2012-13
(v.a.)</t>
  </si>
  <si>
    <t>Totale iscritti 
Maschi
a.f.  2012-13
(% riga)</t>
  </si>
  <si>
    <t>Totale iscritti 
Femmine
a.f.  2012-13
(% riga)</t>
  </si>
  <si>
    <t xml:space="preserve">Di cui presso Istituzioni formative di IFP 
Maschi
a.f.  2012-13
(v.a.) </t>
  </si>
  <si>
    <t xml:space="preserve">Di cui presso Istituzioni formative di IFP 
Femmine
a.f.  2012-13
(v.a.) </t>
  </si>
  <si>
    <t xml:space="preserve">Di cui presso Istituzioni formative di IFP 
Maschi
a.f.  2012-13
(% di riga) </t>
  </si>
  <si>
    <t xml:space="preserve">Di cui presso Istituzioni formative di IFP 
Femmine
a.f.  2012-13
(% di riga) </t>
  </si>
  <si>
    <t>Di cui presso Istituzioni scolastiche di IFP
Maschi
a.f.  2012-13 
(v.a.)</t>
  </si>
  <si>
    <t>Di cui presso Istituzioni scolastiche di IFP
Femmine
a.f.  2012-13 
(v.a.)</t>
  </si>
  <si>
    <t>Di cui presso Istituzioni scolastiche di IFP
Maschi
a.f.  2012-13 
(% di riga)</t>
  </si>
  <si>
    <t>Di cui presso Istituzioni scolastiche di IFP
Femmine
a.f.  2012-13 
(% di riga)</t>
  </si>
  <si>
    <t xml:space="preserve">Regioni rispondenti </t>
  </si>
  <si>
    <t>Iscritti I anno IF  
(v.a.)</t>
  </si>
  <si>
    <t>14enni I anno presso IF 
(v.a.)</t>
  </si>
  <si>
    <t>14enni iscritti I anno presso IF 
(%)</t>
  </si>
  <si>
    <t>Iscritti I anno sussidiarietà integrativa 
(v.a.)</t>
  </si>
  <si>
    <t>14enni I anno in sussidiarietà integrativa 
(v.a.)</t>
  </si>
  <si>
    <t>14enni I anno in sussidiarietà integrativa 
(%)</t>
  </si>
  <si>
    <t>Iscritti I anno sussidiarietà complementare 
(v.a.)</t>
  </si>
  <si>
    <t>14enni I anno in sussidiarietà complementare 
(v.a.)</t>
  </si>
  <si>
    <t>14enni I anno in sussidiarietà complementare 
(%)</t>
  </si>
  <si>
    <t>Fonte: Isfol su dati regionali e provinciali</t>
  </si>
  <si>
    <t>Allievi Stranieri nelle IF
I-III
 (v.a.)</t>
  </si>
  <si>
    <t>Totale Iscritti nelle IF
I-III
(v.a.)</t>
  </si>
  <si>
    <t>Rapporto tra iscritti di nazionalità straniera e totale iscritti
I-III
(%)</t>
  </si>
  <si>
    <t>Allievi Stranieri nelle scuole
I-III
 (v.a.)</t>
  </si>
  <si>
    <t>Totale Iscritti nelle scuole
I-III 
(v.a.)</t>
  </si>
  <si>
    <t>Allievi Stranieri nelle IF
IV
 (v.a.)</t>
  </si>
  <si>
    <t>Totale iscritti nelle IF
IV
 (v.a.)</t>
  </si>
  <si>
    <t>Rapporto tra iscritti di nazionalità straniera e totale iscritti
IV
(%)</t>
  </si>
  <si>
    <t>Allievi Stranieri nelle scuole
IV
 (v.a.)</t>
  </si>
  <si>
    <t>Totale iscritti nelle scuole
IV
 (v.a.)</t>
  </si>
  <si>
    <t>Rapporto tra iscritti di nazionalità straniera e totale iscritti
IV scuole
(%)</t>
  </si>
  <si>
    <t>Allievi con disabilità I-III 
(v.a.)</t>
  </si>
  <si>
    <t>Totale Iscritti  
I-III 
(v.a.)</t>
  </si>
  <si>
    <t>Rapporto tra gli iscritti con disabilità ed il totale iscritti
I-III
(v.a.)</t>
  </si>
  <si>
    <t>scuole</t>
  </si>
  <si>
    <t>Maschi
(v.a.)</t>
  </si>
  <si>
    <t>Femmine
(v.a.)</t>
  </si>
  <si>
    <t>Maschi
(% di colonna)</t>
  </si>
  <si>
    <t>Femmine
(% di colonna)</t>
  </si>
  <si>
    <t>Maschi
(% di riga)</t>
  </si>
  <si>
    <t>Femmine
(% di riga)</t>
  </si>
  <si>
    <r>
      <t xml:space="preserve">sussidiarietà integrativa
</t>
    </r>
    <r>
      <rPr>
        <sz val="10"/>
        <rFont val="Tahoma"/>
        <family val="2"/>
      </rPr>
      <t>(I anno)</t>
    </r>
  </si>
  <si>
    <r>
      <t xml:space="preserve">sussidiarietà complementare
</t>
    </r>
    <r>
      <rPr>
        <sz val="10"/>
        <rFont val="Tahoma"/>
        <family val="2"/>
      </rPr>
      <t>(I  anno)</t>
    </r>
  </si>
  <si>
    <r>
      <t xml:space="preserve">sussidiarietà integrativa
</t>
    </r>
    <r>
      <rPr>
        <sz val="8"/>
        <rFont val="Tahoma"/>
        <family val="2"/>
      </rPr>
      <t>(I e II anno)</t>
    </r>
  </si>
  <si>
    <r>
      <t xml:space="preserve">sussidiarietà complementare
</t>
    </r>
    <r>
      <rPr>
        <sz val="8"/>
        <rFont val="Tahoma"/>
        <family val="2"/>
      </rPr>
      <t>(I e II anno)</t>
    </r>
  </si>
  <si>
    <r>
      <t xml:space="preserve">percorsi integrati 
</t>
    </r>
    <r>
      <rPr>
        <sz val="8"/>
        <rFont val="Tahoma"/>
        <family val="2"/>
      </rPr>
      <t>(III anno)</t>
    </r>
  </si>
  <si>
    <t>Totale scuole</t>
  </si>
  <si>
    <t>Totale IeFp</t>
  </si>
  <si>
    <r>
      <t xml:space="preserve">sussidiarietà integrativa
</t>
    </r>
    <r>
      <rPr>
        <sz val="10"/>
        <rFont val="Tahoma"/>
        <family val="2"/>
      </rPr>
      <t>(I e II anno)</t>
    </r>
  </si>
  <si>
    <r>
      <t xml:space="preserve">sussidiarietà complementare
</t>
    </r>
    <r>
      <rPr>
        <sz val="10"/>
        <rFont val="Tahoma"/>
        <family val="2"/>
      </rPr>
      <t>(I e II anno)</t>
    </r>
  </si>
  <si>
    <r>
      <t xml:space="preserve">percorsi integrati 
</t>
    </r>
    <r>
      <rPr>
        <sz val="10"/>
        <rFont val="Tahoma"/>
        <family val="2"/>
      </rPr>
      <t>(III anno)</t>
    </r>
  </si>
  <si>
    <t xml:space="preserve">scuola (percorsi integrati) 
</t>
  </si>
  <si>
    <r>
      <t xml:space="preserve">sussidiarietà complementare
</t>
    </r>
    <r>
      <rPr>
        <sz val="10"/>
        <rFont val="Tahoma"/>
        <family val="2"/>
      </rPr>
      <t>(I anno)</t>
    </r>
  </si>
  <si>
    <t>Totale iscritti 
(v.a.)</t>
  </si>
  <si>
    <t>di nazionalità straniera (v.a.)</t>
  </si>
  <si>
    <t>di nazionalità straniera (% di colonna)</t>
  </si>
  <si>
    <t xml:space="preserve">Totale iscritti 
(v.a.) </t>
  </si>
  <si>
    <t xml:space="preserve">Totale iscritti (v.a.) </t>
  </si>
  <si>
    <t>di nazionalità straniera 
(v.a.)</t>
  </si>
  <si>
    <t>di nazionalità straniera (di colonna %)</t>
  </si>
  <si>
    <t>Tot iscritti 
(v.a.)</t>
  </si>
  <si>
    <t>operatore montaggio e manutenz. imbarc. da diporto</t>
  </si>
  <si>
    <t>Totale complessivo</t>
  </si>
  <si>
    <t xml:space="preserve">Totale iscritti
(v.a.) </t>
  </si>
  <si>
    <t>di nazionalità straniera
(v.a.)</t>
  </si>
  <si>
    <t>di nazionalità straniera (di riga %)</t>
  </si>
  <si>
    <t>di nazionalità straniera 
(di colonna %)</t>
  </si>
  <si>
    <t>Tabella 25 - Distribuzione degli iscritti per figure professionali per sesso (anno I) - a.f. 2012-13</t>
  </si>
  <si>
    <t>Tabella 26 - Distribuzione degli iscritti per figure professionali per sesso (anni I-III) in valore assoluto e percentuali di colonna - a.f. 2012-13</t>
  </si>
  <si>
    <t>Tabella 29 - Distribuzione degli iscritti per figure professionali per sesso (anni I-III) in valore assoluto e percentuali di riga - a.f. 2012-13</t>
  </si>
  <si>
    <t>Tabella 30 - Distribuzione degli iscritti per figure professionali per sesso (anno IV) in valore assoluto e percentuali di colonna - a.f. 2012-13</t>
  </si>
  <si>
    <t>Tabella 31 - Distribuzione degli iscritti per figure professionali per sesso (anno IV) in valore assoluto e percentuali di riga - a.f. 2012-13</t>
  </si>
  <si>
    <t>Tabella 34 - Percentuale di colonna iscritti stranieri per figura professionale (anni I-III) - a.f. 2012-13</t>
  </si>
  <si>
    <t>Tabella 36 - Percentuale di riga  iscritti stranieri per figura professionale (anni I-III) - a.f. 2012-13</t>
  </si>
  <si>
    <t>Tabella 39 -  Percentuale di riga iscritti stranieri per figura professionale (anno IV) anno 2012-13</t>
  </si>
  <si>
    <t>Tabella 38 -  Percentuale di colonna iscritti stranieri per figura professionale (anno IV) anno 2012-13</t>
  </si>
  <si>
    <t>Tabella 37 - Percentuale di riga  iscritti stranieri per figura professionale (anni I-III) - a.f. 2012-13</t>
  </si>
  <si>
    <t>Tabella 35 - Percentuale di colonna iscritti stranieri per figura professionale (anni I-III) - a.f. 2012-13</t>
  </si>
  <si>
    <t>Tabella 33 - Percentuale di iscritti stranieri per figura professionale (anno I) - a.f. 2012-13</t>
  </si>
  <si>
    <t>Tabella 32 - Gli allievi di nazionalità straniera nei percorsi di IFP - a.f. 2012-13</t>
  </si>
  <si>
    <t>Tabella 40 - Gli allievi con disabilità - a.f. 2012-13</t>
  </si>
  <si>
    <t>Tabella 23 - Percentuale di 14enni sul totale degli iscritti di I anno  - a.f. 2012-13</t>
  </si>
  <si>
    <t>Tabella 24 - Iscritti ai corsi di IFP per regione rispondenti per genere - a.f. 2012-13</t>
  </si>
  <si>
    <t>N. Iscritti
Scuola IV anno (v.a.)</t>
  </si>
  <si>
    <t>N. Percorsi IF 
(v.a.)</t>
  </si>
  <si>
    <t>N. Iscritti 
IF IV anno 
(v.a.)</t>
  </si>
  <si>
    <t xml:space="preserve">Figure del repertorio nazionale di IFP </t>
  </si>
  <si>
    <t xml:space="preserve">Scuola
</t>
  </si>
  <si>
    <t>Totale Scuole</t>
  </si>
  <si>
    <t>Tabella 27 - Distribuzione degli iscritti per figure professionali per sesso (anni I-III) in valore assoluto e percentuali di riga - a.f. 2012-13</t>
  </si>
  <si>
    <t>Tabella 28 - Distribuzione degli iscritti per figure professionali per sesso (anni I-III) in valore assoluto e percentuali di colonna - a.f. 2012-13</t>
  </si>
  <si>
    <t>3° anno IFP</t>
  </si>
  <si>
    <t>Scuole</t>
  </si>
  <si>
    <t>3° anno IF</t>
  </si>
  <si>
    <r>
      <t xml:space="preserve">Totale scuole </t>
    </r>
    <r>
      <rPr>
        <sz val="10"/>
        <rFont val="Tahoma"/>
        <family val="2"/>
      </rPr>
      <t>(v.a)</t>
    </r>
  </si>
  <si>
    <r>
      <t xml:space="preserve">Totale Scuole </t>
    </r>
    <r>
      <rPr>
        <sz val="9"/>
        <rFont val="Tahoma"/>
        <family val="2"/>
      </rPr>
      <t>(v.a)</t>
    </r>
  </si>
  <si>
    <t>Elenco Tabella</t>
  </si>
  <si>
    <r>
      <t xml:space="preserve">Tabella 17 - Distribuzione dei </t>
    </r>
    <r>
      <rPr>
        <u val="single"/>
        <sz val="9"/>
        <rFont val="Tahoma"/>
        <family val="2"/>
      </rPr>
      <t>percorsi</t>
    </r>
    <r>
      <rPr>
        <sz val="9"/>
        <rFont val="Tahoma"/>
        <family val="2"/>
      </rPr>
      <t xml:space="preserve"> per figure professionali e per tipologie (anni I-III) - a.f. 2012-13</t>
    </r>
  </si>
  <si>
    <t>operatore montaggio e manutenzione imbarc. da diporto</t>
  </si>
  <si>
    <t>Figure del repertorio naizonale IFP</t>
  </si>
  <si>
    <t>Nota: La Regione Lombardia ha indicato 226 iscritti a scuola 2° anno in sussidiarietà complementare "Operatore dell'abbigliamento" mentre nella disaggregazione per genere ha indicato 384 unità. 
Pertanto se si confrontano il totale degli iscritti a scuola ed il totale complessivo degli iscritti con le tabelle di genere, i primi risultano avere una numerosità inferiore di 158 unità.</t>
  </si>
  <si>
    <t>tecnico conduzione e manutenzione di impianti automatizzati</t>
  </si>
  <si>
    <t>tecnico servizi animazione turistico-sportiva e tempo libero</t>
  </si>
  <si>
    <t>di cui con disabilità
(v.a.)</t>
  </si>
  <si>
    <t>tecnico servizi di animazione turistico-sportiva e del tempo libero</t>
  </si>
  <si>
    <t>nota: in questa tabella non sono presenti i dati della Regione Friuli Venezia Giulia</t>
  </si>
  <si>
    <t>nota: in questa tabella non sono presenti i dati delle Regioni Friuli Venezia Giulia, Liguria e Valle D'Aosta e della P.A. di Trento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</si>
</sst>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#,##0.0"/>
    <numFmt numFmtId="167" formatCode="_-* #,##0_-;\-* #,##0_-;_-* &quot;-&quot;??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0"/>
    <numFmt numFmtId="178" formatCode="_-* #,##0.0_-;\-* #,##0.0_-;_-* &quot;-&quot;?_-;_-@_-"/>
    <numFmt numFmtId="179" formatCode="_-* #,##0.000_-;\-* #,##0.000_-;_-* &quot;-&quot;??_-;_-@_-"/>
    <numFmt numFmtId="180" formatCode="#,##0.000"/>
    <numFmt numFmtId="181" formatCode="0.0%"/>
    <numFmt numFmtId="182" formatCode="#,##0_ ;\-#,##0\ 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00"/>
    <numFmt numFmtId="188" formatCode="#,##0.00000"/>
    <numFmt numFmtId="189" formatCode="#,##0.000000"/>
    <numFmt numFmtId="190" formatCode="#,##0.0000000"/>
    <numFmt numFmtId="191" formatCode="#,##0.00_ ;\-#,##0.00\ "/>
    <numFmt numFmtId="192" formatCode="#,##0.0_ ;\-#,##0.0\ "/>
    <numFmt numFmtId="193" formatCode="0_ ;\-0\ "/>
  </numFmts>
  <fonts count="60">
    <font>
      <sz val="10"/>
      <name val="MS Sans Serif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color indexed="1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name val="MS Sans Serif"/>
      <family val="0"/>
    </font>
    <font>
      <b/>
      <sz val="9"/>
      <color indexed="8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name val="Tahoma"/>
      <family val="2"/>
    </font>
    <font>
      <u val="single"/>
      <sz val="8.5"/>
      <color indexed="12"/>
      <name val="MS Sans Serif"/>
      <family val="0"/>
    </font>
    <font>
      <u val="single"/>
      <sz val="8.5"/>
      <color indexed="36"/>
      <name val="MS Sans Serif"/>
      <family val="0"/>
    </font>
    <font>
      <i/>
      <sz val="9"/>
      <name val="Tahoma"/>
      <family val="2"/>
    </font>
    <font>
      <u val="single"/>
      <sz val="9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10"/>
      <name val="Tahoma"/>
      <family val="2"/>
    </font>
    <font>
      <sz val="10"/>
      <color indexed="56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sz val="11"/>
      <color indexed="4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B3CB83"/>
        <bgColor indexed="64"/>
      </patternFill>
    </fill>
    <fill>
      <patternFill patternType="solid">
        <fgColor rgb="FFA3C06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1" applyNumberFormat="0" applyAlignment="0" applyProtection="0"/>
    <xf numFmtId="0" fontId="50" fillId="0" borderId="2" applyNumberFormat="0" applyFill="0" applyAlignment="0" applyProtection="0"/>
    <xf numFmtId="0" fontId="51" fillId="19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5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0" fontId="52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3" fillId="2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27" borderId="4" applyNumberFormat="0" applyFont="0" applyAlignment="0" applyProtection="0"/>
    <xf numFmtId="0" fontId="54" fillId="18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42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7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textRotation="74" wrapText="1"/>
    </xf>
    <xf numFmtId="0" fontId="2" fillId="0" borderId="0" xfId="0" applyFont="1" applyAlignment="1">
      <alignment textRotation="74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textRotation="74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46" applyNumberFormat="1" applyFont="1" applyFill="1" applyBorder="1" applyAlignment="1">
      <alignment vertical="center"/>
    </xf>
    <xf numFmtId="3" fontId="2" fillId="0" borderId="10" xfId="46" applyNumberFormat="1" applyFont="1" applyFill="1" applyBorder="1" applyAlignment="1" quotePrefix="1">
      <alignment horizontal="right" vertical="center"/>
    </xf>
    <xf numFmtId="3" fontId="2" fillId="0" borderId="10" xfId="46" applyNumberFormat="1" applyFont="1" applyBorder="1" applyAlignment="1">
      <alignment/>
    </xf>
    <xf numFmtId="3" fontId="5" fillId="0" borderId="10" xfId="46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/>
    </xf>
    <xf numFmtId="3" fontId="5" fillId="0" borderId="10" xfId="46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11" fillId="0" borderId="10" xfId="46" applyNumberFormat="1" applyFont="1" applyFill="1" applyBorder="1" applyAlignment="1">
      <alignment vertical="center"/>
    </xf>
    <xf numFmtId="3" fontId="11" fillId="0" borderId="10" xfId="46" applyNumberFormat="1" applyFont="1" applyFill="1" applyBorder="1" applyAlignment="1" quotePrefix="1">
      <alignment horizontal="right" vertical="center"/>
    </xf>
    <xf numFmtId="3" fontId="8" fillId="0" borderId="10" xfId="46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11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" fillId="0" borderId="0" xfId="0" applyFont="1" applyFill="1" applyAlignment="1">
      <alignment textRotation="74" wrapText="1"/>
    </xf>
    <xf numFmtId="3" fontId="5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 vertical="center" textRotation="74" wrapText="1"/>
    </xf>
    <xf numFmtId="0" fontId="7" fillId="0" borderId="10" xfId="0" applyFont="1" applyFill="1" applyBorder="1" applyAlignment="1">
      <alignment horizontal="left" textRotation="74" wrapText="1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quotePrefix="1">
      <alignment horizontal="right" vertical="center"/>
    </xf>
    <xf numFmtId="3" fontId="20" fillId="0" borderId="10" xfId="0" applyNumberFormat="1" applyFont="1" applyFill="1" applyBorder="1" applyAlignment="1" quotePrefix="1">
      <alignment horizontal="right" vertical="center"/>
    </xf>
    <xf numFmtId="3" fontId="11" fillId="0" borderId="10" xfId="46" applyNumberFormat="1" applyFont="1" applyFill="1" applyBorder="1" applyAlignment="1">
      <alignment/>
    </xf>
    <xf numFmtId="3" fontId="8" fillId="0" borderId="10" xfId="46" applyNumberFormat="1" applyFont="1" applyFill="1" applyBorder="1" applyAlignment="1">
      <alignment/>
    </xf>
    <xf numFmtId="0" fontId="26" fillId="0" borderId="10" xfId="0" applyFont="1" applyBorder="1" applyAlignment="1" applyProtection="1">
      <alignment horizontal="center" vertical="top" wrapText="1"/>
      <protection hidden="1" locked="0"/>
    </xf>
    <xf numFmtId="0" fontId="1" fillId="0" borderId="0" xfId="56">
      <alignment/>
      <protection/>
    </xf>
    <xf numFmtId="0" fontId="24" fillId="0" borderId="0" xfId="56" applyFont="1">
      <alignment/>
      <protection/>
    </xf>
    <xf numFmtId="0" fontId="2" fillId="0" borderId="10" xfId="56" applyFont="1" applyFill="1" applyBorder="1" applyAlignment="1">
      <alignment vertical="center"/>
      <protection/>
    </xf>
    <xf numFmtId="0" fontId="1" fillId="0" borderId="0" xfId="56" applyBorder="1">
      <alignment/>
      <protection/>
    </xf>
    <xf numFmtId="3" fontId="0" fillId="0" borderId="0" xfId="0" applyNumberFormat="1" applyAlignment="1">
      <alignment/>
    </xf>
    <xf numFmtId="167" fontId="1" fillId="0" borderId="0" xfId="56" applyNumberFormat="1">
      <alignment/>
      <protection/>
    </xf>
    <xf numFmtId="0" fontId="22" fillId="0" borderId="10" xfId="0" applyFont="1" applyBorder="1" applyAlignment="1">
      <alignment wrapText="1"/>
    </xf>
    <xf numFmtId="0" fontId="22" fillId="0" borderId="10" xfId="60" applyFont="1" applyFill="1" applyBorder="1" applyAlignment="1">
      <alignment wrapText="1"/>
      <protection/>
    </xf>
    <xf numFmtId="0" fontId="26" fillId="0" borderId="10" xfId="60" applyFont="1" applyFill="1" applyBorder="1" applyAlignment="1">
      <alignment wrapText="1"/>
      <protection/>
    </xf>
    <xf numFmtId="0" fontId="5" fillId="0" borderId="10" xfId="56" applyFont="1" applyFill="1" applyBorder="1" applyAlignment="1">
      <alignment vertical="center"/>
      <protection/>
    </xf>
    <xf numFmtId="0" fontId="22" fillId="0" borderId="0" xfId="57" applyFont="1" applyFill="1" applyBorder="1" applyAlignment="1">
      <alignment horizontal="right" wrapText="1"/>
      <protection/>
    </xf>
    <xf numFmtId="0" fontId="22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right" wrapText="1"/>
      <protection/>
    </xf>
    <xf numFmtId="0" fontId="22" fillId="0" borderId="10" xfId="0" applyFont="1" applyBorder="1" applyAlignment="1">
      <alignment horizontal="left" vertical="top" wrapText="1"/>
    </xf>
    <xf numFmtId="3" fontId="22" fillId="0" borderId="10" xfId="46" applyNumberFormat="1" applyFont="1" applyFill="1" applyBorder="1" applyAlignment="1">
      <alignment horizontal="right" wrapText="1"/>
    </xf>
    <xf numFmtId="3" fontId="26" fillId="0" borderId="10" xfId="46" applyNumberFormat="1" applyFont="1" applyFill="1" applyBorder="1" applyAlignment="1">
      <alignment horizontal="right" wrapText="1"/>
    </xf>
    <xf numFmtId="0" fontId="11" fillId="0" borderId="0" xfId="56" applyFont="1" applyFill="1">
      <alignment/>
      <protection/>
    </xf>
    <xf numFmtId="0" fontId="8" fillId="0" borderId="10" xfId="56" applyFont="1" applyFill="1" applyBorder="1" applyAlignment="1">
      <alignment horizontal="center" vertical="top" wrapText="1"/>
      <protection/>
    </xf>
    <xf numFmtId="0" fontId="11" fillId="0" borderId="10" xfId="56" applyFont="1" applyFill="1" applyBorder="1" applyAlignment="1">
      <alignment vertical="center"/>
      <protection/>
    </xf>
    <xf numFmtId="0" fontId="8" fillId="0" borderId="0" xfId="56" applyFont="1" applyFill="1">
      <alignment/>
      <protection/>
    </xf>
    <xf numFmtId="0" fontId="11" fillId="0" borderId="0" xfId="56" applyFont="1" applyFill="1" applyBorder="1">
      <alignment/>
      <protection/>
    </xf>
    <xf numFmtId="0" fontId="8" fillId="0" borderId="10" xfId="56" applyFont="1" applyFill="1" applyBorder="1" applyAlignment="1">
      <alignment vertical="center"/>
      <protection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top" wrapText="1"/>
      <protection hidden="1" locked="0"/>
    </xf>
    <xf numFmtId="0" fontId="27" fillId="0" borderId="0" xfId="56" applyFont="1">
      <alignment/>
      <protection/>
    </xf>
    <xf numFmtId="164" fontId="1" fillId="0" borderId="0" xfId="46" applyNumberFormat="1" applyFont="1" applyAlignment="1">
      <alignment/>
    </xf>
    <xf numFmtId="3" fontId="22" fillId="0" borderId="10" xfId="56" applyNumberFormat="1" applyFont="1" applyBorder="1">
      <alignment/>
      <protection/>
    </xf>
    <xf numFmtId="3" fontId="26" fillId="0" borderId="10" xfId="56" applyNumberFormat="1" applyFont="1" applyBorder="1">
      <alignment/>
      <protection/>
    </xf>
    <xf numFmtId="0" fontId="25" fillId="0" borderId="10" xfId="0" applyFont="1" applyBorder="1" applyAlignment="1">
      <alignment wrapText="1"/>
    </xf>
    <xf numFmtId="0" fontId="25" fillId="0" borderId="10" xfId="60" applyFont="1" applyFill="1" applyBorder="1" applyAlignment="1">
      <alignment wrapText="1"/>
      <protection/>
    </xf>
    <xf numFmtId="0" fontId="10" fillId="0" borderId="10" xfId="60" applyFont="1" applyFill="1" applyBorder="1" applyAlignment="1">
      <alignment wrapText="1"/>
      <protection/>
    </xf>
    <xf numFmtId="0" fontId="18" fillId="0" borderId="0" xfId="0" applyFont="1" applyBorder="1" applyAlignment="1">
      <alignment/>
    </xf>
    <xf numFmtId="3" fontId="25" fillId="0" borderId="10" xfId="46" applyNumberFormat="1" applyFont="1" applyFill="1" applyBorder="1" applyAlignment="1">
      <alignment horizontal="right" wrapText="1"/>
    </xf>
    <xf numFmtId="3" fontId="22" fillId="0" borderId="10" xfId="57" applyNumberFormat="1" applyFont="1" applyFill="1" applyBorder="1" applyAlignment="1">
      <alignment horizontal="right" wrapText="1"/>
      <protection/>
    </xf>
    <xf numFmtId="3" fontId="22" fillId="0" borderId="10" xfId="55" applyNumberFormat="1" applyFont="1" applyFill="1" applyBorder="1" applyAlignment="1">
      <alignment horizontal="right" wrapText="1"/>
      <protection/>
    </xf>
    <xf numFmtId="3" fontId="10" fillId="0" borderId="10" xfId="46" applyNumberFormat="1" applyFont="1" applyFill="1" applyBorder="1" applyAlignment="1">
      <alignment horizontal="right" wrapText="1"/>
    </xf>
    <xf numFmtId="3" fontId="25" fillId="0" borderId="10" xfId="56" applyNumberFormat="1" applyFont="1" applyBorder="1">
      <alignment/>
      <protection/>
    </xf>
    <xf numFmtId="3" fontId="10" fillId="0" borderId="10" xfId="56" applyNumberFormat="1" applyFont="1" applyBorder="1">
      <alignment/>
      <protection/>
    </xf>
    <xf numFmtId="0" fontId="5" fillId="0" borderId="11" xfId="0" applyFont="1" applyFill="1" applyBorder="1" applyAlignment="1">
      <alignment horizontal="center" vertical="top" wrapText="1"/>
    </xf>
    <xf numFmtId="0" fontId="11" fillId="0" borderId="0" xfId="56" applyFont="1">
      <alignment/>
      <protection/>
    </xf>
    <xf numFmtId="0" fontId="20" fillId="0" borderId="10" xfId="0" applyFont="1" applyFill="1" applyBorder="1" applyAlignment="1">
      <alignment horizontal="center" vertical="top" wrapText="1"/>
    </xf>
    <xf numFmtId="0" fontId="6" fillId="0" borderId="0" xfId="56" applyFont="1">
      <alignment/>
      <protection/>
    </xf>
    <xf numFmtId="0" fontId="2" fillId="0" borderId="0" xfId="0" applyFont="1" applyAlignment="1">
      <alignment vertical="distributed"/>
    </xf>
    <xf numFmtId="0" fontId="2" fillId="0" borderId="0" xfId="56" applyFont="1" applyFill="1">
      <alignment/>
      <protection/>
    </xf>
    <xf numFmtId="0" fontId="8" fillId="0" borderId="10" xfId="56" applyFont="1" applyFill="1" applyBorder="1" applyAlignment="1">
      <alignment horizontal="center" vertical="top" wrapText="1"/>
      <protection/>
    </xf>
    <xf numFmtId="0" fontId="28" fillId="0" borderId="0" xfId="56" applyFont="1" applyFill="1">
      <alignment/>
      <protection/>
    </xf>
    <xf numFmtId="3" fontId="11" fillId="0" borderId="10" xfId="46" applyNumberFormat="1" applyFont="1" applyFill="1" applyBorder="1" applyAlignment="1">
      <alignment vertical="center"/>
    </xf>
    <xf numFmtId="3" fontId="11" fillId="0" borderId="10" xfId="46" applyNumberFormat="1" applyFont="1" applyFill="1" applyBorder="1" applyAlignment="1" quotePrefix="1">
      <alignment horizontal="right" vertical="center"/>
    </xf>
    <xf numFmtId="3" fontId="11" fillId="0" borderId="10" xfId="46" applyNumberFormat="1" applyFont="1" applyFill="1" applyBorder="1" applyAlignment="1">
      <alignment horizontal="right" vertical="center"/>
    </xf>
    <xf numFmtId="3" fontId="11" fillId="0" borderId="10" xfId="46" applyNumberFormat="1" applyFont="1" applyFill="1" applyBorder="1" applyAlignment="1">
      <alignment/>
    </xf>
    <xf numFmtId="3" fontId="8" fillId="0" borderId="10" xfId="46" applyNumberFormat="1" applyFont="1" applyFill="1" applyBorder="1" applyAlignment="1">
      <alignment vertical="center"/>
    </xf>
    <xf numFmtId="3" fontId="8" fillId="0" borderId="10" xfId="46" applyNumberFormat="1" applyFont="1" applyFill="1" applyBorder="1" applyAlignment="1">
      <alignment/>
    </xf>
    <xf numFmtId="0" fontId="2" fillId="0" borderId="0" xfId="56" applyFont="1">
      <alignment/>
      <protection/>
    </xf>
    <xf numFmtId="0" fontId="2" fillId="0" borderId="0" xfId="0" applyFont="1" applyFill="1" applyAlignment="1">
      <alignment vertical="distributed"/>
    </xf>
    <xf numFmtId="166" fontId="2" fillId="0" borderId="10" xfId="46" applyNumberFormat="1" applyFont="1" applyFill="1" applyBorder="1" applyAlignment="1">
      <alignment vertical="center"/>
    </xf>
    <xf numFmtId="166" fontId="5" fillId="0" borderId="10" xfId="46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3" fontId="7" fillId="0" borderId="10" xfId="46" applyNumberFormat="1" applyFont="1" applyFill="1" applyBorder="1" applyAlignment="1">
      <alignment vertical="center"/>
    </xf>
    <xf numFmtId="3" fontId="20" fillId="0" borderId="10" xfId="46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distributed"/>
    </xf>
    <xf numFmtId="3" fontId="5" fillId="0" borderId="10" xfId="0" applyNumberFormat="1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vertical="distributed"/>
    </xf>
    <xf numFmtId="3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3" fontId="1" fillId="0" borderId="0" xfId="56" applyNumberFormat="1">
      <alignment/>
      <protection/>
    </xf>
    <xf numFmtId="3" fontId="2" fillId="0" borderId="0" xfId="56" applyNumberFormat="1" applyFont="1" applyFill="1">
      <alignment/>
      <protection/>
    </xf>
    <xf numFmtId="0" fontId="7" fillId="0" borderId="0" xfId="0" applyFont="1" applyFill="1" applyAlignment="1">
      <alignment vertical="distributed"/>
    </xf>
    <xf numFmtId="3" fontId="2" fillId="0" borderId="0" xfId="0" applyNumberFormat="1" applyFont="1" applyAlignment="1">
      <alignment/>
    </xf>
    <xf numFmtId="166" fontId="7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vertical="distributed"/>
    </xf>
    <xf numFmtId="3" fontId="7" fillId="0" borderId="10" xfId="46" applyNumberFormat="1" applyFont="1" applyFill="1" applyBorder="1" applyAlignment="1">
      <alignment vertical="distributed"/>
    </xf>
    <xf numFmtId="3" fontId="20" fillId="0" borderId="10" xfId="46" applyNumberFormat="1" applyFont="1" applyFill="1" applyBorder="1" applyAlignment="1">
      <alignment vertical="distributed"/>
    </xf>
    <xf numFmtId="3" fontId="2" fillId="0" borderId="0" xfId="0" applyNumberFormat="1" applyFont="1" applyFill="1" applyAlignment="1">
      <alignment vertical="distributed"/>
    </xf>
    <xf numFmtId="0" fontId="11" fillId="0" borderId="0" xfId="56" applyFont="1" applyFill="1" applyBorder="1" applyAlignment="1">
      <alignment vertical="distributed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 vertical="distributed"/>
    </xf>
    <xf numFmtId="0" fontId="7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1" fillId="0" borderId="14" xfId="56" applyFont="1" applyFill="1" applyBorder="1">
      <alignment/>
      <protection/>
    </xf>
    <xf numFmtId="0" fontId="11" fillId="0" borderId="14" xfId="56" applyFont="1" applyFill="1" applyBorder="1" applyAlignment="1">
      <alignment vertical="distributed"/>
      <protection/>
    </xf>
    <xf numFmtId="0" fontId="11" fillId="0" borderId="14" xfId="0" applyFont="1" applyFill="1" applyBorder="1" applyAlignment="1">
      <alignment/>
    </xf>
    <xf numFmtId="0" fontId="11" fillId="0" borderId="14" xfId="56" applyFont="1" applyBorder="1">
      <alignment/>
      <protection/>
    </xf>
    <xf numFmtId="0" fontId="11" fillId="0" borderId="0" xfId="56" applyFont="1" applyFill="1">
      <alignment/>
      <protection/>
    </xf>
    <xf numFmtId="0" fontId="18" fillId="0" borderId="12" xfId="56" applyFont="1" applyFill="1" applyBorder="1">
      <alignment/>
      <protection/>
    </xf>
    <xf numFmtId="0" fontId="11" fillId="0" borderId="0" xfId="56" applyFont="1" applyFill="1" applyAlignment="1">
      <alignment wrapText="1"/>
      <protection/>
    </xf>
    <xf numFmtId="0" fontId="11" fillId="0" borderId="15" xfId="56" applyFont="1" applyFill="1" applyBorder="1">
      <alignment/>
      <protection/>
    </xf>
    <xf numFmtId="0" fontId="6" fillId="0" borderId="12" xfId="0" applyFont="1" applyBorder="1" applyAlignment="1">
      <alignment/>
    </xf>
    <xf numFmtId="0" fontId="26" fillId="0" borderId="11" xfId="0" applyFont="1" applyBorder="1" applyAlignment="1" applyProtection="1">
      <alignment horizontal="center" vertical="top" wrapText="1"/>
      <protection hidden="1" locked="0"/>
    </xf>
    <xf numFmtId="0" fontId="26" fillId="0" borderId="16" xfId="0" applyFont="1" applyBorder="1" applyAlignment="1" applyProtection="1">
      <alignment horizontal="center" vertical="top" wrapText="1"/>
      <protection hidden="1" locked="0"/>
    </xf>
    <xf numFmtId="0" fontId="26" fillId="0" borderId="10" xfId="0" applyFont="1" applyBorder="1" applyAlignment="1" applyProtection="1">
      <alignment horizontal="center" vertical="top" wrapText="1"/>
      <protection hidden="1" locked="0"/>
    </xf>
    <xf numFmtId="0" fontId="10" fillId="0" borderId="10" xfId="0" applyFont="1" applyBorder="1" applyAlignment="1" applyProtection="1">
      <alignment horizontal="center" vertical="top" wrapText="1"/>
      <protection hidden="1" locked="0"/>
    </xf>
    <xf numFmtId="0" fontId="6" fillId="0" borderId="0" xfId="0" applyFont="1" applyBorder="1" applyAlignment="1">
      <alignment/>
    </xf>
    <xf numFmtId="0" fontId="11" fillId="0" borderId="0" xfId="56" applyFont="1" applyFill="1" applyBorder="1">
      <alignment/>
      <protection/>
    </xf>
    <xf numFmtId="0" fontId="11" fillId="0" borderId="15" xfId="56" applyFont="1" applyFill="1" applyBorder="1" applyAlignment="1">
      <alignment vertical="distributed"/>
      <protection/>
    </xf>
    <xf numFmtId="0" fontId="18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2" fillId="0" borderId="15" xfId="0" applyFont="1" applyBorder="1" applyAlignment="1">
      <alignment vertical="distributed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/>
    </xf>
    <xf numFmtId="0" fontId="11" fillId="0" borderId="12" xfId="56" applyFont="1" applyFill="1" applyBorder="1">
      <alignment/>
      <protection/>
    </xf>
    <xf numFmtId="0" fontId="11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vertical="distributed"/>
    </xf>
    <xf numFmtId="0" fontId="11" fillId="0" borderId="16" xfId="0" applyFont="1" applyBorder="1" applyAlignment="1">
      <alignment/>
    </xf>
    <xf numFmtId="0" fontId="8" fillId="0" borderId="10" xfId="0" applyFont="1" applyBorder="1" applyAlignment="1">
      <alignment vertical="top" textRotation="57" wrapText="1"/>
    </xf>
    <xf numFmtId="0" fontId="7" fillId="0" borderId="10" xfId="0" applyFont="1" applyFill="1" applyBorder="1" applyAlignment="1">
      <alignment horizontal="left" textRotation="57" wrapText="1"/>
    </xf>
    <xf numFmtId="0" fontId="7" fillId="30" borderId="10" xfId="0" applyFont="1" applyFill="1" applyBorder="1" applyAlignment="1">
      <alignment horizontal="left" textRotation="57" wrapText="1"/>
    </xf>
    <xf numFmtId="0" fontId="8" fillId="0" borderId="10" xfId="0" applyFont="1" applyBorder="1" applyAlignment="1">
      <alignment vertical="center" textRotation="57" wrapText="1"/>
    </xf>
    <xf numFmtId="3" fontId="11" fillId="0" borderId="10" xfId="0" applyNumberFormat="1" applyFont="1" applyBorder="1" applyAlignment="1">
      <alignment vertical="center"/>
    </xf>
    <xf numFmtId="3" fontId="11" fillId="3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 quotePrefix="1">
      <alignment horizontal="right" vertical="center"/>
    </xf>
    <xf numFmtId="3" fontId="11" fillId="30" borderId="10" xfId="0" applyNumberFormat="1" applyFont="1" applyFill="1" applyBorder="1" applyAlignment="1" quotePrefix="1">
      <alignment horizontal="right" vertical="center"/>
    </xf>
    <xf numFmtId="3" fontId="11" fillId="0" borderId="10" xfId="0" applyNumberFormat="1" applyFont="1" applyFill="1" applyBorder="1" applyAlignment="1" quotePrefix="1">
      <alignment horizontal="right" vertical="center"/>
    </xf>
    <xf numFmtId="3" fontId="8" fillId="0" borderId="10" xfId="0" applyNumberFormat="1" applyFont="1" applyBorder="1" applyAlignment="1" quotePrefix="1">
      <alignment horizontal="right" vertical="center"/>
    </xf>
    <xf numFmtId="0" fontId="46" fillId="0" borderId="0" xfId="56" applyFont="1">
      <alignment/>
      <protection/>
    </xf>
    <xf numFmtId="0" fontId="8" fillId="0" borderId="10" xfId="56" applyFont="1" applyBorder="1" applyAlignment="1">
      <alignment horizontal="center" vertical="top" wrapText="1"/>
      <protection/>
    </xf>
    <xf numFmtId="0" fontId="11" fillId="0" borderId="10" xfId="56" applyFont="1" applyBorder="1" applyAlignment="1">
      <alignment vertical="center"/>
      <protection/>
    </xf>
    <xf numFmtId="0" fontId="8" fillId="0" borderId="10" xfId="56" applyFont="1" applyBorder="1" applyAlignment="1">
      <alignment vertical="center"/>
      <protection/>
    </xf>
    <xf numFmtId="0" fontId="46" fillId="0" borderId="0" xfId="56" applyFont="1" applyBorder="1">
      <alignment/>
      <protection/>
    </xf>
    <xf numFmtId="3" fontId="0" fillId="0" borderId="0" xfId="0" applyNumberFormat="1" applyFont="1" applyAlignment="1">
      <alignment/>
    </xf>
    <xf numFmtId="167" fontId="46" fillId="0" borderId="0" xfId="56" applyNumberFormat="1" applyFont="1">
      <alignment/>
      <protection/>
    </xf>
    <xf numFmtId="0" fontId="5" fillId="0" borderId="10" xfId="56" applyFont="1" applyFill="1" applyBorder="1" applyAlignment="1">
      <alignment horizontal="center" vertical="top" wrapText="1"/>
      <protection/>
    </xf>
    <xf numFmtId="0" fontId="31" fillId="0" borderId="10" xfId="56" applyFont="1" applyFill="1" applyBorder="1" applyAlignment="1">
      <alignment vertical="center"/>
      <protection/>
    </xf>
    <xf numFmtId="0" fontId="5" fillId="0" borderId="10" xfId="56" applyFont="1" applyBorder="1" applyAlignment="1">
      <alignment horizontal="center" vertical="top" wrapText="1"/>
      <protection/>
    </xf>
    <xf numFmtId="0" fontId="2" fillId="0" borderId="10" xfId="56" applyFont="1" applyBorder="1" applyAlignment="1">
      <alignment vertical="center"/>
      <protection/>
    </xf>
    <xf numFmtId="167" fontId="2" fillId="0" borderId="10" xfId="46" applyNumberFormat="1" applyFont="1" applyBorder="1" applyAlignment="1">
      <alignment vertical="center"/>
    </xf>
    <xf numFmtId="164" fontId="2" fillId="0" borderId="10" xfId="46" applyNumberFormat="1" applyFont="1" applyFill="1" applyBorder="1" applyAlignment="1">
      <alignment horizontal="right" vertical="center"/>
    </xf>
    <xf numFmtId="0" fontId="31" fillId="0" borderId="10" xfId="56" applyFont="1" applyBorder="1" applyAlignment="1">
      <alignment vertical="center"/>
      <protection/>
    </xf>
    <xf numFmtId="167" fontId="31" fillId="0" borderId="10" xfId="46" applyNumberFormat="1" applyFont="1" applyFill="1" applyBorder="1" applyAlignment="1">
      <alignment vertical="center"/>
    </xf>
    <xf numFmtId="167" fontId="31" fillId="0" borderId="10" xfId="46" applyNumberFormat="1" applyFont="1" applyBorder="1" applyAlignment="1">
      <alignment vertical="center"/>
    </xf>
    <xf numFmtId="164" fontId="31" fillId="0" borderId="10" xfId="46" applyNumberFormat="1" applyFont="1" applyFill="1" applyBorder="1" applyAlignment="1">
      <alignment horizontal="right" vertical="center"/>
    </xf>
    <xf numFmtId="167" fontId="2" fillId="0" borderId="10" xfId="46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wrapText="1"/>
    </xf>
    <xf numFmtId="0" fontId="5" fillId="31" borderId="11" xfId="0" applyFont="1" applyFill="1" applyBorder="1" applyAlignment="1">
      <alignment horizontal="center" vertical="top" wrapText="1"/>
    </xf>
    <xf numFmtId="3" fontId="2" fillId="31" borderId="10" xfId="46" applyNumberFormat="1" applyFont="1" applyFill="1" applyBorder="1" applyAlignment="1">
      <alignment vertical="center"/>
    </xf>
    <xf numFmtId="166" fontId="2" fillId="31" borderId="10" xfId="46" applyNumberFormat="1" applyFont="1" applyFill="1" applyBorder="1" applyAlignment="1">
      <alignment vertical="center"/>
    </xf>
    <xf numFmtId="3" fontId="2" fillId="32" borderId="10" xfId="46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3" fontId="2" fillId="33" borderId="10" xfId="46" applyNumberFormat="1" applyFont="1" applyFill="1" applyBorder="1" applyAlignment="1">
      <alignment vertical="center"/>
    </xf>
    <xf numFmtId="166" fontId="2" fillId="33" borderId="10" xfId="46" applyNumberFormat="1" applyFont="1" applyFill="1" applyBorder="1" applyAlignment="1">
      <alignment vertical="center"/>
    </xf>
    <xf numFmtId="3" fontId="5" fillId="33" borderId="10" xfId="46" applyNumberFormat="1" applyFont="1" applyFill="1" applyBorder="1" applyAlignment="1">
      <alignment vertical="distributed"/>
    </xf>
    <xf numFmtId="0" fontId="5" fillId="31" borderId="10" xfId="0" applyFont="1" applyFill="1" applyBorder="1" applyAlignment="1">
      <alignment horizontal="center" vertical="top" wrapText="1"/>
    </xf>
    <xf numFmtId="3" fontId="2" fillId="31" borderId="10" xfId="46" applyNumberFormat="1" applyFont="1" applyFill="1" applyBorder="1" applyAlignment="1">
      <alignment/>
    </xf>
    <xf numFmtId="3" fontId="2" fillId="31" borderId="10" xfId="0" applyNumberFormat="1" applyFont="1" applyFill="1" applyBorder="1" applyAlignment="1">
      <alignment/>
    </xf>
    <xf numFmtId="166" fontId="2" fillId="31" borderId="10" xfId="46" applyNumberFormat="1" applyFont="1" applyFill="1" applyBorder="1" applyAlignment="1">
      <alignment/>
    </xf>
    <xf numFmtId="3" fontId="5" fillId="31" borderId="10" xfId="0" applyNumberFormat="1" applyFont="1" applyFill="1" applyBorder="1" applyAlignment="1">
      <alignment vertical="distributed"/>
    </xf>
    <xf numFmtId="3" fontId="5" fillId="31" borderId="10" xfId="46" applyNumberFormat="1" applyFont="1" applyFill="1" applyBorder="1" applyAlignment="1">
      <alignment vertical="center"/>
    </xf>
    <xf numFmtId="166" fontId="5" fillId="31" borderId="10" xfId="46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3" fontId="5" fillId="33" borderId="10" xfId="46" applyNumberFormat="1" applyFont="1" applyFill="1" applyBorder="1" applyAlignment="1">
      <alignment vertical="center"/>
    </xf>
    <xf numFmtId="166" fontId="5" fillId="33" borderId="10" xfId="46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top" wrapText="1"/>
    </xf>
    <xf numFmtId="3" fontId="2" fillId="31" borderId="10" xfId="0" applyNumberFormat="1" applyFont="1" applyFill="1" applyBorder="1" applyAlignment="1">
      <alignment vertical="center"/>
    </xf>
    <xf numFmtId="3" fontId="5" fillId="31" borderId="10" xfId="0" applyNumberFormat="1" applyFont="1" applyFill="1" applyBorder="1" applyAlignment="1">
      <alignment vertical="center"/>
    </xf>
    <xf numFmtId="0" fontId="5" fillId="31" borderId="17" xfId="0" applyFont="1" applyFill="1" applyBorder="1" applyAlignment="1">
      <alignment horizontal="center" vertical="top" wrapText="1"/>
    </xf>
    <xf numFmtId="0" fontId="5" fillId="31" borderId="18" xfId="0" applyFont="1" applyFill="1" applyBorder="1" applyAlignment="1">
      <alignment horizontal="center" vertical="top" wrapText="1"/>
    </xf>
    <xf numFmtId="3" fontId="2" fillId="31" borderId="10" xfId="46" applyNumberFormat="1" applyFont="1" applyFill="1" applyBorder="1" applyAlignment="1" quotePrefix="1">
      <alignment horizontal="right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3" fontId="2" fillId="34" borderId="10" xfId="46" applyNumberFormat="1" applyFont="1" applyFill="1" applyBorder="1" applyAlignment="1">
      <alignment vertical="center"/>
    </xf>
    <xf numFmtId="166" fontId="2" fillId="34" borderId="10" xfId="46" applyNumberFormat="1" applyFont="1" applyFill="1" applyBorder="1" applyAlignment="1">
      <alignment vertical="center"/>
    </xf>
    <xf numFmtId="3" fontId="5" fillId="34" borderId="10" xfId="46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vertical="center"/>
    </xf>
    <xf numFmtId="0" fontId="8" fillId="32" borderId="10" xfId="56" applyFont="1" applyFill="1" applyBorder="1" applyAlignment="1">
      <alignment horizontal="center" vertical="top" wrapText="1"/>
      <protection/>
    </xf>
    <xf numFmtId="3" fontId="11" fillId="32" borderId="10" xfId="46" applyNumberFormat="1" applyFont="1" applyFill="1" applyBorder="1" applyAlignment="1">
      <alignment vertical="center"/>
    </xf>
    <xf numFmtId="0" fontId="8" fillId="33" borderId="10" xfId="56" applyFont="1" applyFill="1" applyBorder="1" applyAlignment="1">
      <alignment horizontal="center" vertical="top" wrapText="1"/>
      <protection/>
    </xf>
    <xf numFmtId="3" fontId="11" fillId="33" borderId="10" xfId="46" applyNumberFormat="1" applyFont="1" applyFill="1" applyBorder="1" applyAlignment="1">
      <alignment vertical="center"/>
    </xf>
    <xf numFmtId="3" fontId="8" fillId="33" borderId="10" xfId="46" applyNumberFormat="1" applyFont="1" applyFill="1" applyBorder="1" applyAlignment="1">
      <alignment vertical="center"/>
    </xf>
    <xf numFmtId="0" fontId="8" fillId="31" borderId="10" xfId="56" applyFont="1" applyFill="1" applyBorder="1" applyAlignment="1">
      <alignment horizontal="center" vertical="top" wrapText="1"/>
      <protection/>
    </xf>
    <xf numFmtId="3" fontId="11" fillId="31" borderId="10" xfId="46" applyNumberFormat="1" applyFont="1" applyFill="1" applyBorder="1" applyAlignment="1">
      <alignment vertical="center"/>
    </xf>
    <xf numFmtId="3" fontId="8" fillId="31" borderId="10" xfId="46" applyNumberFormat="1" applyFont="1" applyFill="1" applyBorder="1" applyAlignment="1">
      <alignment vertical="center"/>
    </xf>
    <xf numFmtId="0" fontId="8" fillId="34" borderId="10" xfId="56" applyFont="1" applyFill="1" applyBorder="1" applyAlignment="1">
      <alignment horizontal="center" vertical="top" wrapText="1"/>
      <protection/>
    </xf>
    <xf numFmtId="3" fontId="11" fillId="34" borderId="10" xfId="46" applyNumberFormat="1" applyFont="1" applyFill="1" applyBorder="1" applyAlignment="1">
      <alignment vertical="center"/>
    </xf>
    <xf numFmtId="3" fontId="8" fillId="34" borderId="10" xfId="46" applyNumberFormat="1" applyFont="1" applyFill="1" applyBorder="1" applyAlignment="1">
      <alignment vertical="center"/>
    </xf>
    <xf numFmtId="3" fontId="11" fillId="31" borderId="10" xfId="46" applyNumberFormat="1" applyFont="1" applyFill="1" applyBorder="1" applyAlignment="1">
      <alignment/>
    </xf>
    <xf numFmtId="3" fontId="8" fillId="31" borderId="10" xfId="46" applyNumberFormat="1" applyFont="1" applyFill="1" applyBorder="1" applyAlignment="1">
      <alignment/>
    </xf>
    <xf numFmtId="166" fontId="11" fillId="31" borderId="10" xfId="56" applyNumberFormat="1" applyFont="1" applyFill="1" applyBorder="1" applyAlignment="1">
      <alignment vertical="center"/>
      <protection/>
    </xf>
    <xf numFmtId="166" fontId="8" fillId="31" borderId="10" xfId="56" applyNumberFormat="1" applyFont="1" applyFill="1" applyBorder="1" applyAlignment="1">
      <alignment vertical="center"/>
      <protection/>
    </xf>
    <xf numFmtId="0" fontId="26" fillId="31" borderId="10" xfId="0" applyFont="1" applyFill="1" applyBorder="1" applyAlignment="1" applyProtection="1">
      <alignment horizontal="center" vertical="top" wrapText="1"/>
      <protection hidden="1" locked="0"/>
    </xf>
    <xf numFmtId="0" fontId="26" fillId="31" borderId="10" xfId="0" applyFont="1" applyFill="1" applyBorder="1" applyAlignment="1" applyProtection="1">
      <alignment horizontal="center" vertical="top" wrapText="1"/>
      <protection hidden="1" locked="0"/>
    </xf>
    <xf numFmtId="3" fontId="22" fillId="31" borderId="10" xfId="46" applyNumberFormat="1" applyFont="1" applyFill="1" applyBorder="1" applyAlignment="1">
      <alignment horizontal="right" wrapText="1"/>
    </xf>
    <xf numFmtId="3" fontId="22" fillId="31" borderId="10" xfId="59" applyNumberFormat="1" applyFont="1" applyFill="1" applyBorder="1" applyAlignment="1">
      <alignment horizontal="right" wrapText="1"/>
      <protection/>
    </xf>
    <xf numFmtId="3" fontId="5" fillId="31" borderId="10" xfId="46" applyNumberFormat="1" applyFont="1" applyFill="1" applyBorder="1" applyAlignment="1">
      <alignment/>
    </xf>
    <xf numFmtId="3" fontId="22" fillId="31" borderId="10" xfId="56" applyNumberFormat="1" applyFont="1" applyFill="1" applyBorder="1">
      <alignment/>
      <protection/>
    </xf>
    <xf numFmtId="3" fontId="26" fillId="31" borderId="10" xfId="56" applyNumberFormat="1" applyFont="1" applyFill="1" applyBorder="1">
      <alignment/>
      <protection/>
    </xf>
    <xf numFmtId="3" fontId="22" fillId="31" borderId="10" xfId="58" applyNumberFormat="1" applyFont="1" applyFill="1" applyBorder="1" applyAlignment="1">
      <alignment horizontal="right" wrapText="1"/>
      <protection/>
    </xf>
    <xf numFmtId="0" fontId="26" fillId="34" borderId="10" xfId="0" applyFont="1" applyFill="1" applyBorder="1" applyAlignment="1" applyProtection="1">
      <alignment horizontal="center" vertical="top" wrapText="1"/>
      <protection hidden="1" locked="0"/>
    </xf>
    <xf numFmtId="0" fontId="26" fillId="34" borderId="10" xfId="0" applyFont="1" applyFill="1" applyBorder="1" applyAlignment="1" applyProtection="1">
      <alignment horizontal="center" vertical="top" wrapText="1"/>
      <protection hidden="1" locked="0"/>
    </xf>
    <xf numFmtId="3" fontId="22" fillId="34" borderId="10" xfId="59" applyNumberFormat="1" applyFont="1" applyFill="1" applyBorder="1" applyAlignment="1">
      <alignment horizontal="right" wrapText="1"/>
      <protection/>
    </xf>
    <xf numFmtId="3" fontId="22" fillId="34" borderId="10" xfId="54" applyNumberFormat="1" applyFont="1" applyFill="1" applyBorder="1" applyAlignment="1">
      <alignment horizontal="right" wrapText="1"/>
      <protection/>
    </xf>
    <xf numFmtId="3" fontId="5" fillId="34" borderId="10" xfId="46" applyNumberFormat="1" applyFont="1" applyFill="1" applyBorder="1" applyAlignment="1">
      <alignment/>
    </xf>
    <xf numFmtId="3" fontId="22" fillId="34" borderId="10" xfId="56" applyNumberFormat="1" applyFont="1" applyFill="1" applyBorder="1">
      <alignment/>
      <protection/>
    </xf>
    <xf numFmtId="3" fontId="26" fillId="34" borderId="10" xfId="56" applyNumberFormat="1" applyFont="1" applyFill="1" applyBorder="1">
      <alignment/>
      <protection/>
    </xf>
    <xf numFmtId="3" fontId="22" fillId="34" borderId="10" xfId="57" applyNumberFormat="1" applyFont="1" applyFill="1" applyBorder="1" applyAlignment="1">
      <alignment horizontal="right" wrapText="1"/>
      <protection/>
    </xf>
    <xf numFmtId="0" fontId="5" fillId="31" borderId="19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3" fontId="2" fillId="34" borderId="10" xfId="46" applyNumberFormat="1" applyFont="1" applyFill="1" applyBorder="1" applyAlignment="1" quotePrefix="1">
      <alignment horizontal="right" vertical="center"/>
    </xf>
    <xf numFmtId="0" fontId="8" fillId="34" borderId="11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3" fontId="11" fillId="34" borderId="10" xfId="46" applyNumberFormat="1" applyFont="1" applyFill="1" applyBorder="1" applyAlignment="1" quotePrefix="1">
      <alignment horizontal="right" vertical="center"/>
    </xf>
    <xf numFmtId="0" fontId="5" fillId="34" borderId="10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3" fontId="11" fillId="33" borderId="10" xfId="46" applyNumberFormat="1" applyFont="1" applyFill="1" applyBorder="1" applyAlignment="1">
      <alignment/>
    </xf>
    <xf numFmtId="3" fontId="8" fillId="33" borderId="10" xfId="46" applyNumberFormat="1" applyFont="1" applyFill="1" applyBorder="1" applyAlignment="1">
      <alignment/>
    </xf>
    <xf numFmtId="166" fontId="11" fillId="33" borderId="10" xfId="56" applyNumberFormat="1" applyFont="1" applyFill="1" applyBorder="1" applyAlignment="1">
      <alignment vertical="center"/>
      <protection/>
    </xf>
    <xf numFmtId="166" fontId="8" fillId="33" borderId="10" xfId="56" applyNumberFormat="1" applyFont="1" applyFill="1" applyBorder="1" applyAlignment="1">
      <alignment vertical="center"/>
      <protection/>
    </xf>
    <xf numFmtId="0" fontId="26" fillId="33" borderId="10" xfId="0" applyFont="1" applyFill="1" applyBorder="1" applyAlignment="1" applyProtection="1">
      <alignment horizontal="center" vertical="center" wrapText="1"/>
      <protection hidden="1" locked="0"/>
    </xf>
    <xf numFmtId="0" fontId="26" fillId="33" borderId="10" xfId="0" applyFont="1" applyFill="1" applyBorder="1" applyAlignment="1" applyProtection="1">
      <alignment horizontal="center" vertical="top" wrapText="1"/>
      <protection hidden="1" locked="0"/>
    </xf>
    <xf numFmtId="3" fontId="22" fillId="33" borderId="10" xfId="46" applyNumberFormat="1" applyFont="1" applyFill="1" applyBorder="1" applyAlignment="1">
      <alignment horizontal="right" wrapText="1"/>
    </xf>
    <xf numFmtId="3" fontId="5" fillId="33" borderId="10" xfId="46" applyNumberFormat="1" applyFont="1" applyFill="1" applyBorder="1" applyAlignment="1">
      <alignment/>
    </xf>
    <xf numFmtId="3" fontId="22" fillId="33" borderId="10" xfId="56" applyNumberFormat="1" applyFont="1" applyFill="1" applyBorder="1">
      <alignment/>
      <protection/>
    </xf>
    <xf numFmtId="3" fontId="26" fillId="33" borderId="10" xfId="56" applyNumberFormat="1" applyFont="1" applyFill="1" applyBorder="1">
      <alignment/>
      <protection/>
    </xf>
    <xf numFmtId="0" fontId="26" fillId="33" borderId="10" xfId="0" applyFont="1" applyFill="1" applyBorder="1" applyAlignment="1" applyProtection="1">
      <alignment horizontal="center" vertical="top" wrapText="1"/>
      <protection hidden="1" locked="0"/>
    </xf>
    <xf numFmtId="0" fontId="10" fillId="33" borderId="10" xfId="0" applyFont="1" applyFill="1" applyBorder="1" applyAlignment="1" applyProtection="1">
      <alignment horizontal="center" vertical="top" wrapText="1"/>
      <protection hidden="1" locked="0"/>
    </xf>
    <xf numFmtId="0" fontId="10" fillId="33" borderId="10" xfId="0" applyFont="1" applyFill="1" applyBorder="1" applyAlignment="1" applyProtection="1">
      <alignment horizontal="center" vertical="top" wrapText="1"/>
      <protection hidden="1" locked="0"/>
    </xf>
    <xf numFmtId="3" fontId="25" fillId="33" borderId="10" xfId="46" applyNumberFormat="1" applyFont="1" applyFill="1" applyBorder="1" applyAlignment="1">
      <alignment horizontal="right" wrapText="1"/>
    </xf>
    <xf numFmtId="3" fontId="25" fillId="33" borderId="10" xfId="46" applyNumberFormat="1" applyFont="1" applyFill="1" applyBorder="1" applyAlignment="1">
      <alignment/>
    </xf>
    <xf numFmtId="3" fontId="10" fillId="33" borderId="10" xfId="46" applyNumberFormat="1" applyFont="1" applyFill="1" applyBorder="1" applyAlignment="1">
      <alignment/>
    </xf>
    <xf numFmtId="3" fontId="22" fillId="33" borderId="10" xfId="59" applyNumberFormat="1" applyFont="1" applyFill="1" applyBorder="1" applyAlignment="1">
      <alignment horizontal="right" wrapText="1"/>
      <protection/>
    </xf>
    <xf numFmtId="0" fontId="8" fillId="33" borderId="1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3" fontId="2" fillId="33" borderId="10" xfId="46" applyNumberFormat="1" applyFont="1" applyFill="1" applyBorder="1" applyAlignment="1" quotePrefix="1">
      <alignment horizontal="right" vertical="center"/>
    </xf>
    <xf numFmtId="0" fontId="5" fillId="32" borderId="10" xfId="0" applyFont="1" applyFill="1" applyBorder="1" applyAlignment="1">
      <alignment horizontal="center" vertical="top" wrapText="1"/>
    </xf>
    <xf numFmtId="3" fontId="5" fillId="32" borderId="10" xfId="46" applyNumberFormat="1" applyFont="1" applyFill="1" applyBorder="1" applyAlignment="1">
      <alignment vertical="center"/>
    </xf>
    <xf numFmtId="0" fontId="5" fillId="31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top" wrapText="1"/>
    </xf>
    <xf numFmtId="3" fontId="2" fillId="35" borderId="10" xfId="46" applyNumberFormat="1" applyFont="1" applyFill="1" applyBorder="1" applyAlignment="1">
      <alignment vertical="center"/>
    </xf>
    <xf numFmtId="3" fontId="5" fillId="35" borderId="10" xfId="46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/>
    </xf>
    <xf numFmtId="3" fontId="11" fillId="33" borderId="10" xfId="56" applyNumberFormat="1" applyFont="1" applyFill="1" applyBorder="1">
      <alignment/>
      <protection/>
    </xf>
    <xf numFmtId="3" fontId="11" fillId="32" borderId="10" xfId="46" applyNumberFormat="1" applyFont="1" applyFill="1" applyBorder="1" applyAlignment="1">
      <alignment horizontal="right" vertical="center"/>
    </xf>
    <xf numFmtId="3" fontId="8" fillId="32" borderId="10" xfId="46" applyNumberFormat="1" applyFont="1" applyFill="1" applyBorder="1" applyAlignment="1">
      <alignment horizontal="right" vertical="center"/>
    </xf>
    <xf numFmtId="3" fontId="11" fillId="32" borderId="10" xfId="46" applyNumberFormat="1" applyFont="1" applyFill="1" applyBorder="1" applyAlignment="1">
      <alignment/>
    </xf>
    <xf numFmtId="3" fontId="8" fillId="32" borderId="10" xfId="46" applyNumberFormat="1" applyFont="1" applyFill="1" applyBorder="1" applyAlignment="1">
      <alignment/>
    </xf>
    <xf numFmtId="3" fontId="11" fillId="32" borderId="10" xfId="56" applyNumberFormat="1" applyFont="1" applyFill="1" applyBorder="1">
      <alignment/>
      <protection/>
    </xf>
    <xf numFmtId="3" fontId="8" fillId="32" borderId="10" xfId="56" applyNumberFormat="1" applyFont="1" applyFill="1" applyBorder="1">
      <alignment/>
      <protection/>
    </xf>
    <xf numFmtId="167" fontId="11" fillId="33" borderId="10" xfId="46" applyNumberFormat="1" applyFont="1" applyFill="1" applyBorder="1" applyAlignment="1">
      <alignment vertical="center"/>
    </xf>
    <xf numFmtId="167" fontId="8" fillId="33" borderId="10" xfId="46" applyNumberFormat="1" applyFont="1" applyFill="1" applyBorder="1" applyAlignment="1">
      <alignment vertical="center"/>
    </xf>
    <xf numFmtId="167" fontId="11" fillId="33" borderId="10" xfId="46" applyNumberFormat="1" applyFont="1" applyFill="1" applyBorder="1" applyAlignment="1">
      <alignment/>
    </xf>
    <xf numFmtId="167" fontId="8" fillId="33" borderId="10" xfId="46" applyNumberFormat="1" applyFont="1" applyFill="1" applyBorder="1" applyAlignment="1">
      <alignment/>
    </xf>
    <xf numFmtId="164" fontId="11" fillId="32" borderId="10" xfId="46" applyNumberFormat="1" applyFont="1" applyFill="1" applyBorder="1" applyAlignment="1">
      <alignment vertical="center"/>
    </xf>
    <xf numFmtId="164" fontId="8" fillId="32" borderId="10" xfId="46" applyNumberFormat="1" applyFont="1" applyFill="1" applyBorder="1" applyAlignment="1">
      <alignment vertical="center"/>
    </xf>
    <xf numFmtId="0" fontId="8" fillId="35" borderId="10" xfId="56" applyFont="1" applyFill="1" applyBorder="1" applyAlignment="1">
      <alignment horizontal="center" vertical="top" wrapText="1"/>
      <protection/>
    </xf>
    <xf numFmtId="167" fontId="11" fillId="35" borderId="10" xfId="46" applyNumberFormat="1" applyFont="1" applyFill="1" applyBorder="1" applyAlignment="1">
      <alignment vertical="center"/>
    </xf>
    <xf numFmtId="164" fontId="11" fillId="35" borderId="10" xfId="46" applyNumberFormat="1" applyFont="1" applyFill="1" applyBorder="1" applyAlignment="1">
      <alignment vertical="center"/>
    </xf>
    <xf numFmtId="167" fontId="11" fillId="35" borderId="10" xfId="46" applyNumberFormat="1" applyFont="1" applyFill="1" applyBorder="1" applyAlignment="1">
      <alignment/>
    </xf>
    <xf numFmtId="3" fontId="11" fillId="35" borderId="10" xfId="46" applyNumberFormat="1" applyFont="1" applyFill="1" applyBorder="1" applyAlignment="1">
      <alignment vertical="center"/>
    </xf>
    <xf numFmtId="167" fontId="8" fillId="35" borderId="10" xfId="46" applyNumberFormat="1" applyFont="1" applyFill="1" applyBorder="1" applyAlignment="1">
      <alignment vertical="center"/>
    </xf>
    <xf numFmtId="167" fontId="8" fillId="35" borderId="10" xfId="46" applyNumberFormat="1" applyFont="1" applyFill="1" applyBorder="1" applyAlignment="1">
      <alignment/>
    </xf>
    <xf numFmtId="164" fontId="8" fillId="35" borderId="10" xfId="46" applyNumberFormat="1" applyFont="1" applyFill="1" applyBorder="1" applyAlignment="1">
      <alignment vertical="center"/>
    </xf>
    <xf numFmtId="167" fontId="11" fillId="31" borderId="10" xfId="46" applyNumberFormat="1" applyFont="1" applyFill="1" applyBorder="1" applyAlignment="1">
      <alignment vertical="center"/>
    </xf>
    <xf numFmtId="167" fontId="11" fillId="31" borderId="10" xfId="46" applyNumberFormat="1" applyFont="1" applyFill="1" applyBorder="1" applyAlignment="1">
      <alignment/>
    </xf>
    <xf numFmtId="3" fontId="11" fillId="31" borderId="10" xfId="56" applyNumberFormat="1" applyFont="1" applyFill="1" applyBorder="1">
      <alignment/>
      <protection/>
    </xf>
    <xf numFmtId="167" fontId="8" fillId="31" borderId="10" xfId="46" applyNumberFormat="1" applyFont="1" applyFill="1" applyBorder="1" applyAlignment="1">
      <alignment vertical="center"/>
    </xf>
    <xf numFmtId="3" fontId="8" fillId="31" borderId="10" xfId="56" applyNumberFormat="1" applyFont="1" applyFill="1" applyBorder="1">
      <alignment/>
      <protection/>
    </xf>
    <xf numFmtId="167" fontId="8" fillId="31" borderId="10" xfId="46" applyNumberFormat="1" applyFont="1" applyFill="1" applyBorder="1" applyAlignment="1">
      <alignment/>
    </xf>
    <xf numFmtId="164" fontId="11" fillId="34" borderId="10" xfId="46" applyNumberFormat="1" applyFont="1" applyFill="1" applyBorder="1" applyAlignment="1">
      <alignment vertical="center"/>
    </xf>
    <xf numFmtId="164" fontId="8" fillId="34" borderId="10" xfId="46" applyNumberFormat="1" applyFont="1" applyFill="1" applyBorder="1" applyAlignment="1">
      <alignment vertical="center"/>
    </xf>
    <xf numFmtId="167" fontId="11" fillId="34" borderId="10" xfId="46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/>
    </xf>
    <xf numFmtId="166" fontId="2" fillId="34" borderId="10" xfId="46" applyNumberFormat="1" applyFont="1" applyFill="1" applyBorder="1" applyAlignment="1">
      <alignment/>
    </xf>
    <xf numFmtId="3" fontId="2" fillId="34" borderId="10" xfId="46" applyNumberFormat="1" applyFont="1" applyFill="1" applyBorder="1" applyAlignment="1">
      <alignment/>
    </xf>
    <xf numFmtId="3" fontId="2" fillId="34" borderId="10" xfId="0" applyNumberFormat="1" applyFont="1" applyFill="1" applyBorder="1" applyAlignment="1" quotePrefix="1">
      <alignment horizontal="right" vertical="center"/>
    </xf>
    <xf numFmtId="166" fontId="5" fillId="34" borderId="10" xfId="46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3" fontId="7" fillId="34" borderId="10" xfId="46" applyNumberFormat="1" applyFont="1" applyFill="1" applyBorder="1" applyAlignment="1">
      <alignment vertical="center"/>
    </xf>
    <xf numFmtId="166" fontId="7" fillId="34" borderId="10" xfId="0" applyNumberFormat="1" applyFont="1" applyFill="1" applyBorder="1" applyAlignment="1">
      <alignment vertical="center"/>
    </xf>
    <xf numFmtId="4" fontId="7" fillId="34" borderId="10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 vertical="center"/>
    </xf>
    <xf numFmtId="3" fontId="20" fillId="34" borderId="10" xfId="0" applyNumberFormat="1" applyFont="1" applyFill="1" applyBorder="1" applyAlignment="1">
      <alignment vertical="center"/>
    </xf>
    <xf numFmtId="3" fontId="7" fillId="37" borderId="10" xfId="46" applyNumberFormat="1" applyFont="1" applyFill="1" applyBorder="1" applyAlignment="1">
      <alignment vertical="center"/>
    </xf>
    <xf numFmtId="0" fontId="20" fillId="33" borderId="17" xfId="0" applyFont="1" applyFill="1" applyBorder="1" applyAlignment="1">
      <alignment horizontal="center" vertical="top"/>
    </xf>
    <xf numFmtId="0" fontId="20" fillId="33" borderId="18" xfId="0" applyFont="1" applyFill="1" applyBorder="1" applyAlignment="1">
      <alignment horizontal="center" vertical="top"/>
    </xf>
    <xf numFmtId="0" fontId="20" fillId="33" borderId="19" xfId="0" applyFont="1" applyFill="1" applyBorder="1" applyAlignment="1">
      <alignment horizontal="center" vertical="top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3" fontId="7" fillId="33" borderId="10" xfId="46" applyNumberFormat="1" applyFont="1" applyFill="1" applyBorder="1" applyAlignment="1">
      <alignment vertical="center"/>
    </xf>
    <xf numFmtId="166" fontId="7" fillId="33" borderId="10" xfId="46" applyNumberFormat="1" applyFont="1" applyFill="1" applyBorder="1" applyAlignment="1">
      <alignment vertical="center"/>
    </xf>
    <xf numFmtId="180" fontId="7" fillId="33" borderId="10" xfId="46" applyNumberFormat="1" applyFont="1" applyFill="1" applyBorder="1" applyAlignment="1">
      <alignment vertical="center"/>
    </xf>
    <xf numFmtId="3" fontId="20" fillId="33" borderId="10" xfId="46" applyNumberFormat="1" applyFont="1" applyFill="1" applyBorder="1" applyAlignment="1">
      <alignment vertical="center"/>
    </xf>
    <xf numFmtId="0" fontId="20" fillId="37" borderId="10" xfId="0" applyFont="1" applyFill="1" applyBorder="1" applyAlignment="1">
      <alignment horizontal="center" vertical="top" wrapText="1"/>
    </xf>
    <xf numFmtId="0" fontId="20" fillId="37" borderId="10" xfId="0" applyFont="1" applyFill="1" applyBorder="1" applyAlignment="1">
      <alignment horizontal="center" vertical="top" wrapText="1"/>
    </xf>
    <xf numFmtId="166" fontId="7" fillId="37" borderId="10" xfId="0" applyNumberFormat="1" applyFont="1" applyFill="1" applyBorder="1" applyAlignment="1">
      <alignment vertical="center"/>
    </xf>
    <xf numFmtId="3" fontId="7" fillId="37" borderId="10" xfId="0" applyNumberFormat="1" applyFont="1" applyFill="1" applyBorder="1" applyAlignment="1">
      <alignment vertical="center"/>
    </xf>
    <xf numFmtId="3" fontId="20" fillId="37" borderId="10" xfId="0" applyNumberFormat="1" applyFont="1" applyFill="1" applyBorder="1" applyAlignment="1">
      <alignment vertical="center"/>
    </xf>
    <xf numFmtId="0" fontId="20" fillId="38" borderId="10" xfId="0" applyFont="1" applyFill="1" applyBorder="1" applyAlignment="1">
      <alignment horizontal="center" vertical="top" wrapText="1"/>
    </xf>
    <xf numFmtId="0" fontId="20" fillId="38" borderId="10" xfId="0" applyFont="1" applyFill="1" applyBorder="1" applyAlignment="1">
      <alignment horizontal="center" vertical="top" wrapText="1"/>
    </xf>
    <xf numFmtId="3" fontId="7" fillId="38" borderId="10" xfId="46" applyNumberFormat="1" applyFont="1" applyFill="1" applyBorder="1" applyAlignment="1">
      <alignment vertical="center"/>
    </xf>
    <xf numFmtId="166" fontId="7" fillId="38" borderId="10" xfId="0" applyNumberFormat="1" applyFont="1" applyFill="1" applyBorder="1" applyAlignment="1">
      <alignment vertical="center"/>
    </xf>
    <xf numFmtId="3" fontId="7" fillId="38" borderId="10" xfId="0" applyNumberFormat="1" applyFont="1" applyFill="1" applyBorder="1" applyAlignment="1">
      <alignment vertical="center"/>
    </xf>
    <xf numFmtId="3" fontId="20" fillId="38" borderId="10" xfId="0" applyNumberFormat="1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top" wrapText="1"/>
    </xf>
    <xf numFmtId="3" fontId="2" fillId="38" borderId="10" xfId="46" applyNumberFormat="1" applyFont="1" applyFill="1" applyBorder="1" applyAlignment="1">
      <alignment vertical="center"/>
    </xf>
    <xf numFmtId="166" fontId="2" fillId="38" borderId="10" xfId="46" applyNumberFormat="1" applyFont="1" applyFill="1" applyBorder="1" applyAlignment="1">
      <alignment vertical="center"/>
    </xf>
    <xf numFmtId="3" fontId="5" fillId="38" borderId="10" xfId="0" applyNumberFormat="1" applyFont="1" applyFill="1" applyBorder="1" applyAlignment="1">
      <alignment vertical="distributed"/>
    </xf>
    <xf numFmtId="166" fontId="5" fillId="38" borderId="10" xfId="46" applyNumberFormat="1" applyFont="1" applyFill="1" applyBorder="1" applyAlignment="1">
      <alignment vertical="center"/>
    </xf>
    <xf numFmtId="0" fontId="20" fillId="31" borderId="10" xfId="0" applyFont="1" applyFill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vertical="distributed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top" wrapText="1"/>
    </xf>
    <xf numFmtId="3" fontId="7" fillId="31" borderId="10" xfId="46" applyNumberFormat="1" applyFont="1" applyFill="1" applyBorder="1" applyAlignment="1">
      <alignment vertical="distributed"/>
    </xf>
    <xf numFmtId="166" fontId="7" fillId="31" borderId="10" xfId="0" applyNumberFormat="1" applyFont="1" applyFill="1" applyBorder="1" applyAlignment="1">
      <alignment vertical="distributed"/>
    </xf>
    <xf numFmtId="3" fontId="20" fillId="31" borderId="10" xfId="46" applyNumberFormat="1" applyFont="1" applyFill="1" applyBorder="1" applyAlignment="1">
      <alignment vertical="distributed"/>
    </xf>
    <xf numFmtId="3" fontId="20" fillId="31" borderId="10" xfId="0" applyNumberFormat="1" applyFont="1" applyFill="1" applyBorder="1" applyAlignment="1">
      <alignment vertical="distributed"/>
    </xf>
    <xf numFmtId="166" fontId="7" fillId="0" borderId="10" xfId="0" applyNumberFormat="1" applyFont="1" applyFill="1" applyBorder="1" applyAlignment="1">
      <alignment vertical="distributed"/>
    </xf>
    <xf numFmtId="3" fontId="20" fillId="0" borderId="10" xfId="0" applyNumberFormat="1" applyFont="1" applyFill="1" applyBorder="1" applyAlignment="1">
      <alignment vertical="distributed"/>
    </xf>
    <xf numFmtId="166" fontId="20" fillId="31" borderId="10" xfId="0" applyNumberFormat="1" applyFont="1" applyFill="1" applyBorder="1" applyAlignment="1">
      <alignment vertical="distributed"/>
    </xf>
    <xf numFmtId="166" fontId="20" fillId="0" borderId="10" xfId="0" applyNumberFormat="1" applyFont="1" applyFill="1" applyBorder="1" applyAlignment="1">
      <alignment vertical="distributed"/>
    </xf>
    <xf numFmtId="0" fontId="8" fillId="31" borderId="10" xfId="0" applyFont="1" applyFill="1" applyBorder="1" applyAlignment="1">
      <alignment horizontal="center" vertical="top" wrapText="1"/>
    </xf>
    <xf numFmtId="166" fontId="2" fillId="31" borderId="10" xfId="0" applyNumberFormat="1" applyFont="1" applyFill="1" applyBorder="1" applyAlignment="1">
      <alignment vertical="center"/>
    </xf>
    <xf numFmtId="4" fontId="2" fillId="33" borderId="10" xfId="46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top" wrapText="1"/>
    </xf>
    <xf numFmtId="0" fontId="5" fillId="33" borderId="10" xfId="56" applyFont="1" applyFill="1" applyBorder="1" applyAlignment="1">
      <alignment horizontal="center" vertical="top" wrapText="1"/>
      <protection/>
    </xf>
    <xf numFmtId="0" fontId="2" fillId="33" borderId="10" xfId="56" applyFont="1" applyFill="1" applyBorder="1" applyAlignment="1">
      <alignment vertical="center"/>
      <protection/>
    </xf>
    <xf numFmtId="3" fontId="2" fillId="33" borderId="10" xfId="56" applyNumberFormat="1" applyFont="1" applyFill="1" applyBorder="1" applyAlignment="1" quotePrefix="1">
      <alignment horizontal="right" vertical="center"/>
      <protection/>
    </xf>
    <xf numFmtId="3" fontId="2" fillId="33" borderId="10" xfId="56" applyNumberFormat="1" applyFont="1" applyFill="1" applyBorder="1" applyAlignment="1">
      <alignment vertical="center"/>
      <protection/>
    </xf>
    <xf numFmtId="167" fontId="31" fillId="33" borderId="10" xfId="46" applyNumberFormat="1" applyFont="1" applyFill="1" applyBorder="1" applyAlignment="1">
      <alignment vertical="center"/>
    </xf>
    <xf numFmtId="167" fontId="2" fillId="33" borderId="10" xfId="46" applyNumberFormat="1" applyFont="1" applyFill="1" applyBorder="1" applyAlignment="1">
      <alignment vertical="center"/>
    </xf>
    <xf numFmtId="0" fontId="5" fillId="31" borderId="10" xfId="56" applyFont="1" applyFill="1" applyBorder="1" applyAlignment="1">
      <alignment horizontal="center" vertical="top" wrapText="1"/>
      <protection/>
    </xf>
    <xf numFmtId="0" fontId="5" fillId="32" borderId="10" xfId="56" applyFont="1" applyFill="1" applyBorder="1" applyAlignment="1">
      <alignment horizontal="center" vertical="top" wrapText="1"/>
      <protection/>
    </xf>
    <xf numFmtId="164" fontId="2" fillId="32" borderId="10" xfId="46" applyNumberFormat="1" applyFont="1" applyFill="1" applyBorder="1" applyAlignment="1">
      <alignment horizontal="right" vertical="center"/>
    </xf>
    <xf numFmtId="0" fontId="2" fillId="32" borderId="10" xfId="56" applyFont="1" applyFill="1" applyBorder="1" applyAlignment="1">
      <alignment vertical="center"/>
      <protection/>
    </xf>
    <xf numFmtId="164" fontId="31" fillId="32" borderId="10" xfId="46" applyNumberFormat="1" applyFont="1" applyFill="1" applyBorder="1" applyAlignment="1">
      <alignment horizontal="right" vertical="center"/>
    </xf>
    <xf numFmtId="164" fontId="2" fillId="32" borderId="10" xfId="46" applyNumberFormat="1" applyFont="1" applyFill="1" applyBorder="1" applyAlignment="1">
      <alignment/>
    </xf>
    <xf numFmtId="164" fontId="31" fillId="32" borderId="10" xfId="46" applyNumberFormat="1" applyFont="1" applyFill="1" applyBorder="1" applyAlignment="1">
      <alignment/>
    </xf>
    <xf numFmtId="167" fontId="2" fillId="33" borderId="10" xfId="46" applyNumberFormat="1" applyFont="1" applyFill="1" applyBorder="1" applyAlignment="1">
      <alignment/>
    </xf>
    <xf numFmtId="167" fontId="31" fillId="33" borderId="10" xfId="46" applyNumberFormat="1" applyFont="1" applyFill="1" applyBorder="1" applyAlignment="1">
      <alignment/>
    </xf>
    <xf numFmtId="0" fontId="2" fillId="31" borderId="10" xfId="56" applyFont="1" applyFill="1" applyBorder="1">
      <alignment/>
      <protection/>
    </xf>
    <xf numFmtId="167" fontId="2" fillId="31" borderId="10" xfId="46" applyNumberFormat="1" applyFont="1" applyFill="1" applyBorder="1" applyAlignment="1">
      <alignment/>
    </xf>
    <xf numFmtId="167" fontId="31" fillId="31" borderId="10" xfId="46" applyNumberFormat="1" applyFont="1" applyFill="1" applyBorder="1" applyAlignment="1">
      <alignment/>
    </xf>
    <xf numFmtId="0" fontId="5" fillId="34" borderId="10" xfId="56" applyFont="1" applyFill="1" applyBorder="1" applyAlignment="1">
      <alignment horizontal="center" vertical="top" wrapText="1"/>
      <protection/>
    </xf>
    <xf numFmtId="192" fontId="2" fillId="34" borderId="10" xfId="56" applyNumberFormat="1" applyFont="1" applyFill="1" applyBorder="1">
      <alignment/>
      <protection/>
    </xf>
    <xf numFmtId="0" fontId="2" fillId="34" borderId="10" xfId="56" applyFont="1" applyFill="1" applyBorder="1">
      <alignment/>
      <protection/>
    </xf>
    <xf numFmtId="164" fontId="31" fillId="34" borderId="10" xfId="56" applyNumberFormat="1" applyFont="1" applyFill="1" applyBorder="1">
      <alignment/>
      <protection/>
    </xf>
    <xf numFmtId="164" fontId="2" fillId="34" borderId="10" xfId="46" applyNumberFormat="1" applyFont="1" applyFill="1" applyBorder="1" applyAlignment="1">
      <alignment/>
    </xf>
    <xf numFmtId="164" fontId="31" fillId="34" borderId="10" xfId="46" applyNumberFormat="1" applyFont="1" applyFill="1" applyBorder="1" applyAlignment="1">
      <alignment/>
    </xf>
    <xf numFmtId="0" fontId="5" fillId="33" borderId="2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center" vertical="top"/>
    </xf>
    <xf numFmtId="0" fontId="5" fillId="39" borderId="10" xfId="0" applyFont="1" applyFill="1" applyBorder="1" applyAlignment="1">
      <alignment horizontal="center" vertical="top" wrapText="1"/>
    </xf>
    <xf numFmtId="0" fontId="5" fillId="39" borderId="11" xfId="0" applyFont="1" applyFill="1" applyBorder="1" applyAlignment="1">
      <alignment horizontal="center" vertical="top" wrapText="1"/>
    </xf>
    <xf numFmtId="0" fontId="5" fillId="38" borderId="11" xfId="0" applyFont="1" applyFill="1" applyBorder="1" applyAlignment="1">
      <alignment horizontal="center" vertical="top" wrapText="1"/>
    </xf>
    <xf numFmtId="3" fontId="5" fillId="38" borderId="10" xfId="46" applyNumberFormat="1" applyFont="1" applyFill="1" applyBorder="1" applyAlignment="1">
      <alignment vertical="center"/>
    </xf>
    <xf numFmtId="3" fontId="5" fillId="38" borderId="10" xfId="0" applyNumberFormat="1" applyFont="1" applyFill="1" applyBorder="1" applyAlignment="1">
      <alignment vertical="center"/>
    </xf>
    <xf numFmtId="166" fontId="2" fillId="34" borderId="10" xfId="0" applyNumberFormat="1" applyFont="1" applyFill="1" applyBorder="1" applyAlignment="1">
      <alignment/>
    </xf>
    <xf numFmtId="3" fontId="5" fillId="34" borderId="10" xfId="46" applyNumberFormat="1" applyFont="1" applyFill="1" applyBorder="1" applyAlignment="1">
      <alignment vertical="distributed"/>
    </xf>
    <xf numFmtId="3" fontId="2" fillId="39" borderId="10" xfId="46" applyNumberFormat="1" applyFont="1" applyFill="1" applyBorder="1" applyAlignment="1">
      <alignment/>
    </xf>
    <xf numFmtId="3" fontId="2" fillId="39" borderId="10" xfId="0" applyNumberFormat="1" applyFont="1" applyFill="1" applyBorder="1" applyAlignment="1">
      <alignment/>
    </xf>
    <xf numFmtId="166" fontId="2" fillId="39" borderId="10" xfId="46" applyNumberFormat="1" applyFont="1" applyFill="1" applyBorder="1" applyAlignment="1">
      <alignment/>
    </xf>
    <xf numFmtId="3" fontId="5" fillId="39" borderId="10" xfId="46" applyNumberFormat="1" applyFont="1" applyFill="1" applyBorder="1" applyAlignment="1">
      <alignment vertical="distributed"/>
    </xf>
    <xf numFmtId="3" fontId="5" fillId="39" borderId="10" xfId="0" applyNumberFormat="1" applyFont="1" applyFill="1" applyBorder="1" applyAlignment="1">
      <alignment vertical="distributed"/>
    </xf>
    <xf numFmtId="166" fontId="5" fillId="39" borderId="10" xfId="46" applyNumberFormat="1" applyFont="1" applyFill="1" applyBorder="1" applyAlignment="1">
      <alignment vertical="distributed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2_Allegato_Ult (Cla Emm Val) v11 (29 11 2013)" xfId="52"/>
    <cellStyle name="Normale 3" xfId="53"/>
    <cellStyle name="Normale_Foglio1" xfId="54"/>
    <cellStyle name="Normale_Tabella Gia_3 anno scuola" xfId="55"/>
    <cellStyle name="Normale_Tabelle di riepilogo (Emm Cla) v1" xfId="56"/>
    <cellStyle name="Normale_Tabelle Gia_2anno ScuolaSus" xfId="57"/>
    <cellStyle name="Normale_Tabelle Gia_2anno ScuolaSusInt" xfId="58"/>
    <cellStyle name="Normale_Tabelle Gia_3anno If" xfId="59"/>
    <cellStyle name="Normale_Tabelle Giacomo_Tabelle (Gia) v6 (22 11 2013) no" xfId="60"/>
    <cellStyle name="Nota" xfId="61"/>
    <cellStyle name="Output" xfId="62"/>
    <cellStyle name="Percent" xfId="63"/>
    <cellStyle name="Percentuale 2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gapWidth val="75"/>
        <c:shape val="box"/>
        <c:axId val="52927323"/>
        <c:axId val="6583860"/>
      </c:bar3D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3860"/>
        <c:crosses val="autoZero"/>
        <c:auto val="1"/>
        <c:lblOffset val="100"/>
        <c:tickLblSkip val="1"/>
        <c:noMultiLvlLbl val="0"/>
      </c:catAx>
      <c:valAx>
        <c:axId val="6583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2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gapWidth val="75"/>
        <c:shape val="box"/>
        <c:axId val="59254741"/>
        <c:axId val="63530622"/>
      </c:bar3D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30622"/>
        <c:crosses val="autoZero"/>
        <c:auto val="1"/>
        <c:lblOffset val="100"/>
        <c:tickLblSkip val="1"/>
        <c:noMultiLvlLbl val="0"/>
      </c:catAx>
      <c:valAx>
        <c:axId val="635306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54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8</xdr:col>
      <xdr:colOff>257175</xdr:colOff>
      <xdr:row>0</xdr:row>
      <xdr:rowOff>0</xdr:rowOff>
    </xdr:to>
    <xdr:graphicFrame>
      <xdr:nvGraphicFramePr>
        <xdr:cNvPr id="1" name="Grafico 2"/>
        <xdr:cNvGraphicFramePr/>
      </xdr:nvGraphicFramePr>
      <xdr:xfrm>
        <a:off x="561975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0</xdr:row>
      <xdr:rowOff>0</xdr:rowOff>
    </xdr:from>
    <xdr:to>
      <xdr:col>8</xdr:col>
      <xdr:colOff>257175</xdr:colOff>
      <xdr:row>0</xdr:row>
      <xdr:rowOff>0</xdr:rowOff>
    </xdr:to>
    <xdr:graphicFrame>
      <xdr:nvGraphicFramePr>
        <xdr:cNvPr id="2" name="Grafico 2"/>
        <xdr:cNvGraphicFramePr/>
      </xdr:nvGraphicFramePr>
      <xdr:xfrm>
        <a:off x="561975" y="0"/>
        <a:ext cx="762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MonitIfts\Monitoraggio%202013\Acquisizione\Statistica%202013\Invio%20DatiElaborati\Allegato\Allegato2_Qualificati%20e%20Diplomati_IeFp%20anno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41"/>
      <sheetName val="Tabella 42"/>
      <sheetName val="Tabella 43"/>
      <sheetName val="Tabella 44"/>
      <sheetName val="Tabella 45"/>
      <sheetName val="Tabella 46"/>
      <sheetName val="Tabella 47"/>
      <sheetName val="Tabella 48"/>
      <sheetName val="Tabella 49"/>
      <sheetName val="Tabella 50"/>
      <sheetName val="Tabella 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82"/>
  <sheetViews>
    <sheetView tabSelected="1" zoomScale="85" zoomScaleNormal="85" zoomScalePageLayoutView="0" workbookViewId="0" topLeftCell="A1">
      <selection activeCell="E31" sqref="E31"/>
    </sheetView>
  </sheetViews>
  <sheetFormatPr defaultColWidth="9.140625" defaultRowHeight="12.75"/>
  <cols>
    <col min="1" max="1" width="106.8515625" style="10" customWidth="1"/>
    <col min="2" max="16384" width="9.140625" style="10" customWidth="1"/>
  </cols>
  <sheetData>
    <row r="1" ht="13.5" thickBot="1">
      <c r="A1" s="137" t="s">
        <v>282</v>
      </c>
    </row>
    <row r="2" ht="12.75">
      <c r="A2" s="197"/>
    </row>
    <row r="3" spans="1:6" ht="12.75">
      <c r="A3" s="138" t="s">
        <v>159</v>
      </c>
      <c r="B3" s="67"/>
      <c r="C3" s="67"/>
      <c r="D3" s="67"/>
      <c r="E3" s="67"/>
      <c r="F3" s="67"/>
    </row>
    <row r="4" ht="12.75">
      <c r="A4" s="197"/>
    </row>
    <row r="5" spans="1:6" ht="12.75">
      <c r="A5" s="138" t="s">
        <v>160</v>
      </c>
      <c r="B5" s="67"/>
      <c r="C5" s="67"/>
      <c r="D5" s="67"/>
      <c r="E5" s="67"/>
      <c r="F5" s="67"/>
    </row>
    <row r="6" ht="12.75">
      <c r="A6" s="197"/>
    </row>
    <row r="7" spans="1:10" ht="12.75">
      <c r="A7" s="138" t="s">
        <v>161</v>
      </c>
      <c r="B7" s="67"/>
      <c r="C7" s="67"/>
      <c r="D7" s="67"/>
      <c r="E7" s="67"/>
      <c r="F7" s="67"/>
      <c r="G7" s="67"/>
      <c r="H7" s="67"/>
      <c r="I7" s="67"/>
      <c r="J7" s="67"/>
    </row>
    <row r="8" ht="12.75">
      <c r="A8" s="197"/>
    </row>
    <row r="9" spans="1:9" ht="12.75">
      <c r="A9" s="138" t="s">
        <v>162</v>
      </c>
      <c r="B9" s="67"/>
      <c r="C9" s="67"/>
      <c r="D9" s="67"/>
      <c r="E9" s="67"/>
      <c r="F9" s="67"/>
      <c r="G9" s="67"/>
      <c r="H9" s="67"/>
      <c r="I9" s="67"/>
    </row>
    <row r="10" ht="12.75">
      <c r="A10" s="197"/>
    </row>
    <row r="11" spans="1:8" ht="12.75">
      <c r="A11" s="138" t="s">
        <v>163</v>
      </c>
      <c r="B11" s="67"/>
      <c r="C11" s="67"/>
      <c r="D11" s="67"/>
      <c r="E11" s="67"/>
      <c r="F11" s="67"/>
      <c r="G11" s="67"/>
      <c r="H11" s="67"/>
    </row>
    <row r="12" ht="12.75">
      <c r="A12" s="197"/>
    </row>
    <row r="13" spans="1:8" ht="12.75">
      <c r="A13" s="138" t="s">
        <v>164</v>
      </c>
      <c r="B13" s="67"/>
      <c r="C13" s="67"/>
      <c r="D13" s="67"/>
      <c r="E13" s="67"/>
      <c r="F13" s="67"/>
      <c r="G13" s="67"/>
      <c r="H13" s="67"/>
    </row>
    <row r="14" ht="12.75">
      <c r="A14" s="197"/>
    </row>
    <row r="15" spans="1:10" ht="12.75">
      <c r="A15" s="138" t="s">
        <v>165</v>
      </c>
      <c r="B15" s="67"/>
      <c r="C15" s="67"/>
      <c r="D15" s="67"/>
      <c r="E15" s="67"/>
      <c r="F15" s="67"/>
      <c r="G15" s="67"/>
      <c r="H15" s="67"/>
      <c r="I15" s="67"/>
      <c r="J15" s="67"/>
    </row>
    <row r="16" ht="12.75">
      <c r="A16" s="197"/>
    </row>
    <row r="17" spans="1:9" ht="12.75">
      <c r="A17" s="138" t="s">
        <v>166</v>
      </c>
      <c r="B17" s="67"/>
      <c r="C17" s="67"/>
      <c r="D17" s="67"/>
      <c r="E17" s="67"/>
      <c r="F17" s="67"/>
      <c r="G17" s="67"/>
      <c r="H17" s="67"/>
      <c r="I17" s="67"/>
    </row>
    <row r="18" ht="12.75">
      <c r="A18" s="197"/>
    </row>
    <row r="19" spans="1:10" ht="12.75">
      <c r="A19" s="138" t="s">
        <v>167</v>
      </c>
      <c r="B19" s="67"/>
      <c r="C19" s="67"/>
      <c r="D19" s="67"/>
      <c r="E19" s="67"/>
      <c r="F19" s="67"/>
      <c r="G19" s="67"/>
      <c r="H19" s="67"/>
      <c r="I19" s="67"/>
      <c r="J19" s="67"/>
    </row>
    <row r="20" ht="12.75">
      <c r="A20" s="197"/>
    </row>
    <row r="21" spans="1:9" ht="12.75">
      <c r="A21" s="138" t="s">
        <v>168</v>
      </c>
      <c r="B21" s="67"/>
      <c r="C21" s="67"/>
      <c r="D21" s="67"/>
      <c r="E21" s="67"/>
      <c r="F21" s="67"/>
      <c r="G21" s="67"/>
      <c r="H21" s="67"/>
      <c r="I21" s="67"/>
    </row>
    <row r="22" ht="12.75">
      <c r="A22" s="197"/>
    </row>
    <row r="23" spans="1:8" ht="12.75">
      <c r="A23" s="139" t="s">
        <v>169</v>
      </c>
      <c r="B23" s="132"/>
      <c r="C23" s="132"/>
      <c r="D23" s="132"/>
      <c r="E23" s="132"/>
      <c r="F23" s="132"/>
      <c r="G23" s="132"/>
      <c r="H23" s="132"/>
    </row>
    <row r="24" ht="12.75">
      <c r="A24" s="197"/>
    </row>
    <row r="25" spans="1:8" ht="12.75">
      <c r="A25" s="138" t="s">
        <v>170</v>
      </c>
      <c r="B25" s="67"/>
      <c r="C25" s="67"/>
      <c r="D25" s="67"/>
      <c r="E25" s="67"/>
      <c r="F25" s="67"/>
      <c r="G25" s="67"/>
      <c r="H25" s="67"/>
    </row>
    <row r="26" ht="12.75">
      <c r="A26" s="197"/>
    </row>
    <row r="27" spans="1:10" ht="12.75">
      <c r="A27" s="138" t="s">
        <v>171</v>
      </c>
      <c r="B27" s="67"/>
      <c r="C27" s="67"/>
      <c r="D27" s="67"/>
      <c r="E27" s="67"/>
      <c r="F27" s="67"/>
      <c r="G27" s="67"/>
      <c r="H27" s="67"/>
      <c r="I27" s="67"/>
      <c r="J27" s="67"/>
    </row>
    <row r="28" ht="12.75">
      <c r="A28" s="197"/>
    </row>
    <row r="29" spans="1:9" ht="12.75">
      <c r="A29" s="138" t="s">
        <v>172</v>
      </c>
      <c r="B29" s="67"/>
      <c r="C29" s="67"/>
      <c r="D29" s="67"/>
      <c r="E29" s="67"/>
      <c r="F29" s="67"/>
      <c r="G29" s="67"/>
      <c r="H29" s="67"/>
      <c r="I29" s="67"/>
    </row>
    <row r="30" ht="12.75">
      <c r="A30" s="197"/>
    </row>
    <row r="31" spans="1:8" ht="12.75">
      <c r="A31" s="138" t="s">
        <v>173</v>
      </c>
      <c r="B31" s="67"/>
      <c r="C31" s="67"/>
      <c r="D31" s="67"/>
      <c r="E31" s="67"/>
      <c r="F31" s="67"/>
      <c r="G31" s="67"/>
      <c r="H31" s="67"/>
    </row>
    <row r="32" ht="12.75">
      <c r="A32" s="197"/>
    </row>
    <row r="33" spans="1:8" ht="12.75">
      <c r="A33" s="138" t="s">
        <v>174</v>
      </c>
      <c r="B33" s="67"/>
      <c r="C33" s="67"/>
      <c r="D33" s="67"/>
      <c r="E33" s="67"/>
      <c r="F33" s="67"/>
      <c r="G33" s="67"/>
      <c r="H33" s="67"/>
    </row>
    <row r="34" ht="12.75">
      <c r="A34" s="197"/>
    </row>
    <row r="35" spans="1:6" ht="12.75">
      <c r="A35" s="140" t="s">
        <v>283</v>
      </c>
      <c r="B35" s="133"/>
      <c r="C35" s="133"/>
      <c r="D35" s="133"/>
      <c r="E35" s="133"/>
      <c r="F35" s="133"/>
    </row>
    <row r="36" ht="12.75">
      <c r="A36" s="197"/>
    </row>
    <row r="37" spans="1:6" ht="12.75">
      <c r="A37" s="140" t="s">
        <v>176</v>
      </c>
      <c r="B37" s="134"/>
      <c r="C37" s="134"/>
      <c r="D37" s="134"/>
      <c r="E37" s="134"/>
      <c r="F37" s="134"/>
    </row>
    <row r="38" ht="12.75">
      <c r="A38" s="197"/>
    </row>
    <row r="39" spans="1:13" ht="12.75">
      <c r="A39" s="140" t="s">
        <v>177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ht="12.75">
      <c r="A40" s="197"/>
    </row>
    <row r="41" spans="1:5" ht="12.75">
      <c r="A41" s="198" t="s">
        <v>178</v>
      </c>
      <c r="B41" s="135"/>
      <c r="C41" s="135"/>
      <c r="D41" s="135"/>
      <c r="E41" s="135"/>
    </row>
    <row r="42" ht="12.75">
      <c r="A42" s="197"/>
    </row>
    <row r="43" spans="1:25" ht="12.75">
      <c r="A43" s="140" t="s">
        <v>179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</row>
    <row r="44" ht="12.75">
      <c r="A44" s="197"/>
    </row>
    <row r="45" ht="12.75">
      <c r="A45" s="197" t="s">
        <v>180</v>
      </c>
    </row>
    <row r="46" ht="12.75">
      <c r="A46" s="197"/>
    </row>
    <row r="47" spans="1:10" ht="12.75">
      <c r="A47" s="138" t="s">
        <v>267</v>
      </c>
      <c r="B47" s="67"/>
      <c r="C47" s="67"/>
      <c r="D47" s="67"/>
      <c r="E47" s="67"/>
      <c r="F47" s="67"/>
      <c r="G47" s="67"/>
      <c r="H47" s="67"/>
      <c r="I47" s="67"/>
      <c r="J47" s="67"/>
    </row>
    <row r="48" ht="12.75">
      <c r="A48" s="197"/>
    </row>
    <row r="49" ht="12.75">
      <c r="A49" s="141" t="s">
        <v>268</v>
      </c>
    </row>
    <row r="50" ht="12.75">
      <c r="A50" s="197"/>
    </row>
    <row r="51" spans="1:19" ht="12.75">
      <c r="A51" s="140" t="s">
        <v>253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</row>
    <row r="52" ht="12.75">
      <c r="A52" s="197"/>
    </row>
    <row r="53" spans="1:17" ht="12.75">
      <c r="A53" s="140" t="s">
        <v>254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</row>
    <row r="54" ht="12.75">
      <c r="A54" s="197"/>
    </row>
    <row r="55" spans="1:17" ht="12.75">
      <c r="A55" s="140" t="s">
        <v>275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ht="12.75">
      <c r="A56" s="197"/>
    </row>
    <row r="57" spans="1:9" ht="12.75">
      <c r="A57" s="140" t="s">
        <v>276</v>
      </c>
      <c r="B57" s="136"/>
      <c r="C57" s="136"/>
      <c r="D57" s="136"/>
      <c r="E57" s="136"/>
      <c r="F57" s="136"/>
      <c r="G57" s="136"/>
      <c r="H57" s="136"/>
      <c r="I57" s="136"/>
    </row>
    <row r="58" ht="12.75">
      <c r="A58" s="197"/>
    </row>
    <row r="59" spans="1:9" ht="12.75">
      <c r="A59" s="140" t="s">
        <v>255</v>
      </c>
      <c r="B59" s="133"/>
      <c r="C59" s="133"/>
      <c r="D59" s="133"/>
      <c r="E59" s="133"/>
      <c r="F59" s="133"/>
      <c r="G59" s="133"/>
      <c r="H59" s="133"/>
      <c r="I59" s="133"/>
    </row>
    <row r="60" ht="12.75">
      <c r="A60" s="197"/>
    </row>
    <row r="61" spans="1:9" ht="12.75">
      <c r="A61" s="140" t="s">
        <v>256</v>
      </c>
      <c r="B61" s="133"/>
      <c r="C61" s="133"/>
      <c r="D61" s="133"/>
      <c r="E61" s="133"/>
      <c r="F61" s="133"/>
      <c r="G61" s="133"/>
      <c r="H61" s="133"/>
      <c r="I61" s="133"/>
    </row>
    <row r="62" ht="12.75">
      <c r="A62" s="197"/>
    </row>
    <row r="63" spans="1:9" ht="12.75">
      <c r="A63" s="140" t="s">
        <v>257</v>
      </c>
      <c r="B63" s="133"/>
      <c r="C63" s="133"/>
      <c r="D63" s="133"/>
      <c r="E63" s="133"/>
      <c r="F63" s="133"/>
      <c r="G63" s="133"/>
      <c r="H63" s="133"/>
      <c r="I63" s="133"/>
    </row>
    <row r="64" ht="12.75">
      <c r="A64" s="197"/>
    </row>
    <row r="65" ht="12.75">
      <c r="A65" s="138" t="s">
        <v>265</v>
      </c>
    </row>
    <row r="66" ht="12.75">
      <c r="A66" s="197"/>
    </row>
    <row r="67" spans="1:10" ht="12.75">
      <c r="A67" s="140" t="s">
        <v>264</v>
      </c>
      <c r="B67" s="133"/>
      <c r="C67" s="133"/>
      <c r="D67" s="133"/>
      <c r="E67" s="133"/>
      <c r="F67" s="133"/>
      <c r="G67" s="133"/>
      <c r="H67" s="133"/>
      <c r="I67" s="133"/>
      <c r="J67" s="133"/>
    </row>
    <row r="68" ht="12.75">
      <c r="A68" s="197"/>
    </row>
    <row r="69" spans="1:16" ht="12.75">
      <c r="A69" s="140" t="s">
        <v>258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</row>
    <row r="70" ht="12.75">
      <c r="A70" s="197"/>
    </row>
    <row r="71" spans="1:10" ht="12.75">
      <c r="A71" s="140" t="s">
        <v>263</v>
      </c>
      <c r="B71" s="133"/>
      <c r="C71" s="133"/>
      <c r="D71" s="133"/>
      <c r="E71" s="133"/>
      <c r="F71" s="133"/>
      <c r="G71" s="133"/>
      <c r="H71" s="133"/>
      <c r="I71" s="133"/>
      <c r="J71" s="133"/>
    </row>
    <row r="72" ht="12.75">
      <c r="A72" s="197"/>
    </row>
    <row r="73" spans="1:16" ht="12.75">
      <c r="A73" s="140" t="s">
        <v>259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</row>
    <row r="74" ht="12.75">
      <c r="A74" s="197"/>
    </row>
    <row r="75" spans="1:10" ht="12.75">
      <c r="A75" s="140" t="s">
        <v>262</v>
      </c>
      <c r="B75" s="133"/>
      <c r="C75" s="133"/>
      <c r="D75" s="133"/>
      <c r="E75" s="133"/>
      <c r="F75" s="133"/>
      <c r="G75" s="133"/>
      <c r="H75" s="133"/>
      <c r="I75" s="133"/>
      <c r="J75" s="133"/>
    </row>
    <row r="76" ht="12.75">
      <c r="A76" s="197"/>
    </row>
    <row r="77" spans="1:10" ht="12.75">
      <c r="A77" s="140" t="s">
        <v>261</v>
      </c>
      <c r="B77" s="133"/>
      <c r="C77" s="133"/>
      <c r="D77" s="133"/>
      <c r="E77" s="133"/>
      <c r="F77" s="133"/>
      <c r="G77" s="133"/>
      <c r="H77" s="133"/>
      <c r="I77" s="133"/>
      <c r="J77" s="133"/>
    </row>
    <row r="78" ht="12.75">
      <c r="A78" s="197"/>
    </row>
    <row r="79" spans="1:10" ht="12.75">
      <c r="A79" s="140" t="s">
        <v>260</v>
      </c>
      <c r="B79" s="133"/>
      <c r="C79" s="133"/>
      <c r="D79" s="133"/>
      <c r="E79" s="133"/>
      <c r="F79" s="133"/>
      <c r="G79" s="133"/>
      <c r="H79" s="133"/>
      <c r="I79" s="133"/>
      <c r="J79" s="133"/>
    </row>
    <row r="80" ht="12.75">
      <c r="A80" s="197"/>
    </row>
    <row r="81" ht="12.75">
      <c r="A81" s="141" t="s">
        <v>266</v>
      </c>
    </row>
    <row r="82" ht="12.75">
      <c r="A82" s="1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L32"/>
  <sheetViews>
    <sheetView zoomScale="70" zoomScaleNormal="70" zoomScalePageLayoutView="0" workbookViewId="0" topLeftCell="A1">
      <selection activeCell="N24" sqref="N24"/>
    </sheetView>
  </sheetViews>
  <sheetFormatPr defaultColWidth="9.140625" defaultRowHeight="12.75"/>
  <cols>
    <col min="1" max="1" width="14.140625" style="1" customWidth="1"/>
    <col min="2" max="5" width="9.140625" style="1" customWidth="1"/>
    <col min="6" max="6" width="10.28125" style="1" customWidth="1"/>
    <col min="7" max="16384" width="9.140625" style="1" customWidth="1"/>
  </cols>
  <sheetData>
    <row r="1" spans="1:10" ht="12.75">
      <c r="A1" s="145" t="s">
        <v>167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7.25" customHeight="1">
      <c r="A2" s="149" t="s">
        <v>122</v>
      </c>
      <c r="B2" s="289" t="s">
        <v>142</v>
      </c>
      <c r="C2" s="289"/>
      <c r="D2" s="289"/>
      <c r="E2" s="289"/>
      <c r="F2" s="289"/>
      <c r="G2" s="289"/>
      <c r="H2" s="289"/>
      <c r="I2" s="289"/>
      <c r="J2" s="289"/>
    </row>
    <row r="3" spans="1:10" ht="71.25" customHeight="1">
      <c r="A3" s="149"/>
      <c r="B3" s="290" t="s">
        <v>123</v>
      </c>
      <c r="C3" s="290" t="s">
        <v>124</v>
      </c>
      <c r="D3" s="290" t="s">
        <v>125</v>
      </c>
      <c r="E3" s="290" t="s">
        <v>126</v>
      </c>
      <c r="F3" s="290" t="s">
        <v>289</v>
      </c>
      <c r="G3" s="290" t="s">
        <v>127</v>
      </c>
      <c r="H3" s="290" t="s">
        <v>128</v>
      </c>
      <c r="I3" s="290" t="s">
        <v>129</v>
      </c>
      <c r="J3" s="290" t="s">
        <v>130</v>
      </c>
    </row>
    <row r="4" spans="1:10" ht="15.75" customHeight="1">
      <c r="A4" s="53" t="s">
        <v>1</v>
      </c>
      <c r="B4" s="291">
        <v>0</v>
      </c>
      <c r="C4" s="291">
        <v>0</v>
      </c>
      <c r="D4" s="291">
        <v>0</v>
      </c>
      <c r="E4" s="291">
        <v>0</v>
      </c>
      <c r="F4" s="291">
        <v>0</v>
      </c>
      <c r="G4" s="291">
        <v>0</v>
      </c>
      <c r="H4" s="291">
        <v>0</v>
      </c>
      <c r="I4" s="291">
        <v>0</v>
      </c>
      <c r="J4" s="291">
        <v>0</v>
      </c>
    </row>
    <row r="5" spans="1:10" ht="16.5" customHeight="1">
      <c r="A5" s="53" t="s">
        <v>2</v>
      </c>
      <c r="B5" s="292">
        <v>2</v>
      </c>
      <c r="C5" s="292">
        <v>37</v>
      </c>
      <c r="D5" s="292">
        <v>6</v>
      </c>
      <c r="E5" s="292" t="s">
        <v>82</v>
      </c>
      <c r="F5" s="292" t="s">
        <v>82</v>
      </c>
      <c r="G5" s="292">
        <v>17</v>
      </c>
      <c r="H5" s="292">
        <v>11</v>
      </c>
      <c r="I5" s="292">
        <v>9</v>
      </c>
      <c r="J5" s="292">
        <v>0</v>
      </c>
    </row>
    <row r="6" spans="1:10" ht="17.25" customHeight="1">
      <c r="A6" s="53" t="s">
        <v>3</v>
      </c>
      <c r="B6" s="292">
        <v>208</v>
      </c>
      <c r="C6" s="292">
        <v>5374</v>
      </c>
      <c r="D6" s="292">
        <v>1461</v>
      </c>
      <c r="E6" s="292">
        <v>1901</v>
      </c>
      <c r="F6" s="292">
        <v>321</v>
      </c>
      <c r="G6" s="292" t="s">
        <v>82</v>
      </c>
      <c r="H6" s="292" t="s">
        <v>82</v>
      </c>
      <c r="I6" s="292" t="s">
        <v>82</v>
      </c>
      <c r="J6" s="292" t="s">
        <v>82</v>
      </c>
    </row>
    <row r="7" spans="1:10" ht="12.75">
      <c r="A7" s="53" t="s">
        <v>4</v>
      </c>
      <c r="B7" s="291">
        <v>0</v>
      </c>
      <c r="C7" s="291">
        <v>0</v>
      </c>
      <c r="D7" s="291">
        <v>0</v>
      </c>
      <c r="E7" s="291">
        <v>0</v>
      </c>
      <c r="F7" s="291">
        <v>0</v>
      </c>
      <c r="G7" s="291">
        <v>0</v>
      </c>
      <c r="H7" s="291">
        <v>0</v>
      </c>
      <c r="I7" s="291">
        <v>0</v>
      </c>
      <c r="J7" s="291">
        <v>0</v>
      </c>
    </row>
    <row r="8" spans="1:10" ht="12.75">
      <c r="A8" s="53" t="s">
        <v>5</v>
      </c>
      <c r="B8" s="291">
        <v>0</v>
      </c>
      <c r="C8" s="291">
        <v>0</v>
      </c>
      <c r="D8" s="291">
        <v>0</v>
      </c>
      <c r="E8" s="291">
        <v>0</v>
      </c>
      <c r="F8" s="291">
        <v>0</v>
      </c>
      <c r="G8" s="291">
        <v>0</v>
      </c>
      <c r="H8" s="291">
        <v>0</v>
      </c>
      <c r="I8" s="291">
        <v>0</v>
      </c>
      <c r="J8" s="291">
        <v>0</v>
      </c>
    </row>
    <row r="9" spans="1:10" ht="12.75">
      <c r="A9" s="53" t="s">
        <v>6</v>
      </c>
      <c r="B9" s="292">
        <v>39</v>
      </c>
      <c r="C9" s="292">
        <v>911</v>
      </c>
      <c r="D9" s="292">
        <v>190</v>
      </c>
      <c r="E9" s="292">
        <v>322</v>
      </c>
      <c r="F9" s="292"/>
      <c r="G9" s="292">
        <v>320</v>
      </c>
      <c r="H9" s="292">
        <v>298</v>
      </c>
      <c r="I9" s="292">
        <v>194</v>
      </c>
      <c r="J9" s="292">
        <v>99</v>
      </c>
    </row>
    <row r="10" spans="1:10" ht="29.25" customHeight="1">
      <c r="A10" s="53" t="s">
        <v>7</v>
      </c>
      <c r="B10" s="292">
        <v>3</v>
      </c>
      <c r="C10" s="292">
        <v>36</v>
      </c>
      <c r="D10" s="292">
        <v>1</v>
      </c>
      <c r="E10" s="292" t="s">
        <v>82</v>
      </c>
      <c r="F10" s="292" t="s">
        <v>82</v>
      </c>
      <c r="G10" s="292">
        <v>12</v>
      </c>
      <c r="H10" s="292">
        <v>12</v>
      </c>
      <c r="I10" s="292">
        <v>10</v>
      </c>
      <c r="J10" s="292">
        <v>2</v>
      </c>
    </row>
    <row r="11" spans="1:10" ht="12.75">
      <c r="A11" s="53" t="s">
        <v>8</v>
      </c>
      <c r="B11" s="291">
        <v>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</row>
    <row r="12" spans="1:10" ht="26.25">
      <c r="A12" s="53" t="s">
        <v>9</v>
      </c>
      <c r="B12" s="291">
        <v>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</row>
    <row r="13" spans="1:10" ht="12.75">
      <c r="A13" s="53" t="s">
        <v>10</v>
      </c>
      <c r="B13" s="292">
        <v>5</v>
      </c>
      <c r="C13" s="292">
        <v>129</v>
      </c>
      <c r="D13" s="292">
        <v>126</v>
      </c>
      <c r="E13" s="292">
        <v>16</v>
      </c>
      <c r="F13" s="292">
        <v>7</v>
      </c>
      <c r="G13" s="292">
        <v>49</v>
      </c>
      <c r="H13" s="292">
        <v>39</v>
      </c>
      <c r="I13" s="292">
        <v>24</v>
      </c>
      <c r="J13" s="292">
        <v>17</v>
      </c>
    </row>
    <row r="14" spans="1:10" ht="12.75">
      <c r="A14" s="53" t="s">
        <v>11</v>
      </c>
      <c r="B14" s="291">
        <v>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</row>
    <row r="15" spans="1:10" ht="12.75">
      <c r="A15" s="53" t="s">
        <v>12</v>
      </c>
      <c r="B15" s="291">
        <v>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</row>
    <row r="16" spans="1:10" ht="12.75">
      <c r="A16" s="53" t="s">
        <v>13</v>
      </c>
      <c r="B16" s="291">
        <v>0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</row>
    <row r="17" spans="1:10" ht="12.75">
      <c r="A17" s="53" t="s">
        <v>14</v>
      </c>
      <c r="B17" s="291">
        <v>0</v>
      </c>
      <c r="C17" s="291">
        <v>0</v>
      </c>
      <c r="D17" s="291">
        <v>0</v>
      </c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</row>
    <row r="18" spans="1:10" ht="12.75">
      <c r="A18" s="53" t="s">
        <v>15</v>
      </c>
      <c r="B18" s="291">
        <v>0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</row>
    <row r="19" spans="1:10" ht="15.75" customHeight="1">
      <c r="A19" s="53" t="s">
        <v>16</v>
      </c>
      <c r="B19" s="291">
        <v>0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291">
        <v>0</v>
      </c>
      <c r="I19" s="291">
        <v>0</v>
      </c>
      <c r="J19" s="291">
        <v>0</v>
      </c>
    </row>
    <row r="20" spans="1:10" ht="12.75">
      <c r="A20" s="53" t="s">
        <v>17</v>
      </c>
      <c r="B20" s="291">
        <v>0</v>
      </c>
      <c r="C20" s="291">
        <v>0</v>
      </c>
      <c r="D20" s="291">
        <v>0</v>
      </c>
      <c r="E20" s="291">
        <v>0</v>
      </c>
      <c r="F20" s="291">
        <v>0</v>
      </c>
      <c r="G20" s="291">
        <v>0</v>
      </c>
      <c r="H20" s="291">
        <v>0</v>
      </c>
      <c r="I20" s="291">
        <v>0</v>
      </c>
      <c r="J20" s="291">
        <v>0</v>
      </c>
    </row>
    <row r="21" spans="1:10" ht="13.5" customHeight="1">
      <c r="A21" s="53" t="s">
        <v>18</v>
      </c>
      <c r="B21" s="291">
        <v>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</row>
    <row r="22" spans="1:10" ht="12.75">
      <c r="A22" s="53" t="s">
        <v>19</v>
      </c>
      <c r="B22" s="291">
        <v>0</v>
      </c>
      <c r="C22" s="291">
        <v>0</v>
      </c>
      <c r="D22" s="291">
        <v>0</v>
      </c>
      <c r="E22" s="291">
        <v>0</v>
      </c>
      <c r="F22" s="291">
        <v>0</v>
      </c>
      <c r="G22" s="291">
        <v>0</v>
      </c>
      <c r="H22" s="291">
        <v>0</v>
      </c>
      <c r="I22" s="291">
        <v>0</v>
      </c>
      <c r="J22" s="291">
        <v>0</v>
      </c>
    </row>
    <row r="23" spans="1:10" ht="12.75">
      <c r="A23" s="53" t="s">
        <v>20</v>
      </c>
      <c r="B23" s="292">
        <v>3</v>
      </c>
      <c r="C23" s="292">
        <v>77</v>
      </c>
      <c r="D23" s="292" t="s">
        <v>82</v>
      </c>
      <c r="E23" s="292" t="s">
        <v>82</v>
      </c>
      <c r="F23" s="292" t="s">
        <v>82</v>
      </c>
      <c r="G23" s="292" t="s">
        <v>82</v>
      </c>
      <c r="H23" s="292" t="s">
        <v>82</v>
      </c>
      <c r="I23" s="292" t="s">
        <v>82</v>
      </c>
      <c r="J23" s="292" t="s">
        <v>82</v>
      </c>
    </row>
    <row r="24" spans="1:10" ht="12.75">
      <c r="A24" s="54" t="s">
        <v>21</v>
      </c>
      <c r="B24" s="291">
        <v>0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</row>
    <row r="25" spans="1:10" ht="12.75">
      <c r="A25" s="55" t="s">
        <v>22</v>
      </c>
      <c r="B25" s="293">
        <v>260</v>
      </c>
      <c r="C25" s="293">
        <v>6564</v>
      </c>
      <c r="D25" s="293">
        <v>1784</v>
      </c>
      <c r="E25" s="293">
        <v>2239</v>
      </c>
      <c r="F25" s="293">
        <v>328</v>
      </c>
      <c r="G25" s="293">
        <v>398</v>
      </c>
      <c r="H25" s="293">
        <v>360</v>
      </c>
      <c r="I25" s="293">
        <v>237</v>
      </c>
      <c r="J25" s="293">
        <v>118</v>
      </c>
    </row>
    <row r="26" spans="1:10" ht="12.75">
      <c r="A26" s="49" t="s">
        <v>23</v>
      </c>
      <c r="B26" s="294">
        <v>210</v>
      </c>
      <c r="C26" s="294">
        <v>5411</v>
      </c>
      <c r="D26" s="294">
        <v>1467</v>
      </c>
      <c r="E26" s="294">
        <v>1901</v>
      </c>
      <c r="F26" s="294">
        <v>321</v>
      </c>
      <c r="G26" s="294">
        <v>17</v>
      </c>
      <c r="H26" s="294">
        <v>11</v>
      </c>
      <c r="I26" s="294">
        <v>9</v>
      </c>
      <c r="J26" s="294">
        <v>0</v>
      </c>
    </row>
    <row r="27" spans="1:10" ht="12.75">
      <c r="A27" s="49" t="s">
        <v>24</v>
      </c>
      <c r="B27" s="294">
        <v>42</v>
      </c>
      <c r="C27" s="294">
        <v>947</v>
      </c>
      <c r="D27" s="294">
        <v>191</v>
      </c>
      <c r="E27" s="294">
        <v>322</v>
      </c>
      <c r="F27" s="294"/>
      <c r="G27" s="294">
        <v>332</v>
      </c>
      <c r="H27" s="294">
        <v>310</v>
      </c>
      <c r="I27" s="294">
        <v>204</v>
      </c>
      <c r="J27" s="294">
        <v>101</v>
      </c>
    </row>
    <row r="28" spans="1:10" ht="12.75">
      <c r="A28" s="49" t="s">
        <v>25</v>
      </c>
      <c r="B28" s="294">
        <v>5</v>
      </c>
      <c r="C28" s="294">
        <v>129</v>
      </c>
      <c r="D28" s="294">
        <v>126</v>
      </c>
      <c r="E28" s="294">
        <v>16</v>
      </c>
      <c r="F28" s="294">
        <v>7</v>
      </c>
      <c r="G28" s="294">
        <v>49</v>
      </c>
      <c r="H28" s="294">
        <v>39</v>
      </c>
      <c r="I28" s="294">
        <v>24</v>
      </c>
      <c r="J28" s="294">
        <v>17</v>
      </c>
    </row>
    <row r="29" spans="1:10" ht="12.75">
      <c r="A29" s="49" t="s">
        <v>26</v>
      </c>
      <c r="B29" s="291">
        <v>0</v>
      </c>
      <c r="C29" s="291">
        <v>0</v>
      </c>
      <c r="D29" s="291">
        <v>0</v>
      </c>
      <c r="E29" s="291">
        <v>0</v>
      </c>
      <c r="F29" s="291">
        <v>0</v>
      </c>
      <c r="G29" s="291">
        <v>0</v>
      </c>
      <c r="H29" s="291">
        <v>0</v>
      </c>
      <c r="I29" s="291">
        <v>0</v>
      </c>
      <c r="J29" s="291">
        <v>0</v>
      </c>
    </row>
    <row r="30" spans="1:10" ht="12.75">
      <c r="A30" s="49" t="s">
        <v>27</v>
      </c>
      <c r="B30" s="294">
        <v>3</v>
      </c>
      <c r="C30" s="294">
        <v>77</v>
      </c>
      <c r="D30" s="294"/>
      <c r="E30" s="294"/>
      <c r="F30" s="294"/>
      <c r="G30" s="294"/>
      <c r="H30" s="294"/>
      <c r="I30" s="294"/>
      <c r="J30" s="294"/>
    </row>
    <row r="31" spans="1:10" ht="12.75">
      <c r="A31" s="56" t="s">
        <v>22</v>
      </c>
      <c r="B31" s="295">
        <v>260</v>
      </c>
      <c r="C31" s="295">
        <v>6564</v>
      </c>
      <c r="D31" s="295">
        <v>1784</v>
      </c>
      <c r="E31" s="295">
        <v>2239</v>
      </c>
      <c r="F31" s="295">
        <v>328</v>
      </c>
      <c r="G31" s="295">
        <v>398</v>
      </c>
      <c r="H31" s="295">
        <v>360</v>
      </c>
      <c r="I31" s="295">
        <v>237</v>
      </c>
      <c r="J31" s="295">
        <v>118</v>
      </c>
    </row>
    <row r="32" spans="1:12" ht="12.75">
      <c r="A32" s="70" t="s">
        <v>48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</sheetData>
  <sheetProtection/>
  <mergeCells count="3">
    <mergeCell ref="B2:J2"/>
    <mergeCell ref="A2:A3"/>
    <mergeCell ref="A1:J1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L33"/>
  <sheetViews>
    <sheetView zoomScale="70" zoomScaleNormal="70" zoomScalePageLayoutView="0" workbookViewId="0" topLeftCell="A1">
      <selection activeCell="L12" sqref="L12"/>
    </sheetView>
  </sheetViews>
  <sheetFormatPr defaultColWidth="9.140625" defaultRowHeight="12.75"/>
  <cols>
    <col min="1" max="1" width="19.140625" style="1" customWidth="1"/>
    <col min="2" max="2" width="10.8515625" style="1" customWidth="1"/>
    <col min="3" max="3" width="9.140625" style="1" customWidth="1"/>
    <col min="4" max="4" width="10.8515625" style="1" customWidth="1"/>
    <col min="5" max="5" width="11.57421875" style="1" customWidth="1"/>
    <col min="6" max="6" width="11.8515625" style="1" customWidth="1"/>
    <col min="7" max="7" width="10.57421875" style="1" customWidth="1"/>
    <col min="8" max="9" width="9.140625" style="1" customWidth="1"/>
    <col min="10" max="12" width="9.140625" style="10" customWidth="1"/>
    <col min="13" max="16384" width="9.140625" style="1" customWidth="1"/>
  </cols>
  <sheetData>
    <row r="1" spans="1:9" ht="12.75">
      <c r="A1" s="152" t="s">
        <v>168</v>
      </c>
      <c r="B1" s="152"/>
      <c r="C1" s="152"/>
      <c r="D1" s="152"/>
      <c r="E1" s="152"/>
      <c r="F1" s="152"/>
      <c r="G1" s="152"/>
      <c r="H1" s="152"/>
      <c r="I1" s="152"/>
    </row>
    <row r="2" spans="1:9" ht="15.75" customHeight="1">
      <c r="A2" s="149" t="s">
        <v>122</v>
      </c>
      <c r="B2" s="289" t="s">
        <v>143</v>
      </c>
      <c r="C2" s="289"/>
      <c r="D2" s="289"/>
      <c r="E2" s="289"/>
      <c r="F2" s="289"/>
      <c r="G2" s="289"/>
      <c r="H2" s="289"/>
      <c r="I2" s="289"/>
    </row>
    <row r="3" spans="1:9" ht="62.25" customHeight="1">
      <c r="A3" s="149"/>
      <c r="B3" s="290" t="s">
        <v>123</v>
      </c>
      <c r="C3" s="290" t="s">
        <v>132</v>
      </c>
      <c r="D3" s="290" t="s">
        <v>125</v>
      </c>
      <c r="E3" s="290" t="s">
        <v>133</v>
      </c>
      <c r="F3" s="290" t="s">
        <v>289</v>
      </c>
      <c r="G3" s="290" t="s">
        <v>134</v>
      </c>
      <c r="H3" s="290" t="s">
        <v>129</v>
      </c>
      <c r="I3" s="290" t="s">
        <v>130</v>
      </c>
    </row>
    <row r="4" spans="1:11" ht="12.75">
      <c r="A4" s="53" t="s">
        <v>1</v>
      </c>
      <c r="B4" s="296">
        <v>0</v>
      </c>
      <c r="C4" s="296">
        <v>0</v>
      </c>
      <c r="D4" s="296">
        <v>0</v>
      </c>
      <c r="E4" s="296">
        <v>0</v>
      </c>
      <c r="F4" s="296">
        <v>0</v>
      </c>
      <c r="G4" s="296">
        <v>0</v>
      </c>
      <c r="H4" s="296">
        <v>0</v>
      </c>
      <c r="I4" s="296">
        <v>0</v>
      </c>
      <c r="J4" s="57"/>
      <c r="K4" s="57"/>
    </row>
    <row r="5" spans="1:11" ht="12.75">
      <c r="A5" s="53" t="s">
        <v>2</v>
      </c>
      <c r="B5" s="296">
        <v>2</v>
      </c>
      <c r="C5" s="296">
        <v>24</v>
      </c>
      <c r="D5" s="296">
        <v>2</v>
      </c>
      <c r="E5" s="296" t="s">
        <v>82</v>
      </c>
      <c r="F5" s="296" t="s">
        <v>82</v>
      </c>
      <c r="G5" s="296">
        <v>10</v>
      </c>
      <c r="H5" s="296">
        <v>12</v>
      </c>
      <c r="I5" s="296">
        <v>2</v>
      </c>
      <c r="J5" s="57"/>
      <c r="K5" s="57"/>
    </row>
    <row r="6" spans="1:11" ht="12.75">
      <c r="A6" s="53" t="s">
        <v>3</v>
      </c>
      <c r="B6" s="296">
        <v>186</v>
      </c>
      <c r="C6" s="296">
        <v>4155</v>
      </c>
      <c r="D6" s="296">
        <v>607</v>
      </c>
      <c r="E6" s="296">
        <v>1324</v>
      </c>
      <c r="F6" s="296">
        <v>256</v>
      </c>
      <c r="G6" s="296" t="s">
        <v>82</v>
      </c>
      <c r="H6" s="296" t="s">
        <v>82</v>
      </c>
      <c r="I6" s="296" t="s">
        <v>82</v>
      </c>
      <c r="J6" s="57"/>
      <c r="K6" s="57"/>
    </row>
    <row r="7" spans="1:11" ht="12.75">
      <c r="A7" s="53" t="s">
        <v>4</v>
      </c>
      <c r="B7" s="296">
        <v>0</v>
      </c>
      <c r="C7" s="296">
        <v>0</v>
      </c>
      <c r="D7" s="296">
        <v>0</v>
      </c>
      <c r="E7" s="296">
        <v>0</v>
      </c>
      <c r="F7" s="296">
        <v>0</v>
      </c>
      <c r="G7" s="296">
        <v>0</v>
      </c>
      <c r="H7" s="296">
        <v>0</v>
      </c>
      <c r="I7" s="296">
        <v>0</v>
      </c>
      <c r="J7" s="57"/>
      <c r="K7" s="57"/>
    </row>
    <row r="8" spans="1:11" ht="12.75">
      <c r="A8" s="53" t="s">
        <v>5</v>
      </c>
      <c r="B8" s="296">
        <v>0</v>
      </c>
      <c r="C8" s="296">
        <v>0</v>
      </c>
      <c r="D8" s="296">
        <v>0</v>
      </c>
      <c r="E8" s="296">
        <v>0</v>
      </c>
      <c r="F8" s="296">
        <v>0</v>
      </c>
      <c r="G8" s="296">
        <v>0</v>
      </c>
      <c r="H8" s="296">
        <v>0</v>
      </c>
      <c r="I8" s="296">
        <v>0</v>
      </c>
      <c r="J8" s="57"/>
      <c r="K8" s="57"/>
    </row>
    <row r="9" spans="1:11" ht="12.75">
      <c r="A9" s="53" t="s">
        <v>6</v>
      </c>
      <c r="B9" s="296">
        <v>31</v>
      </c>
      <c r="C9" s="296">
        <v>635</v>
      </c>
      <c r="D9" s="296">
        <v>150</v>
      </c>
      <c r="E9" s="296">
        <v>175</v>
      </c>
      <c r="F9" s="296" t="s">
        <v>82</v>
      </c>
      <c r="G9" s="296">
        <v>211</v>
      </c>
      <c r="H9" s="296">
        <v>208</v>
      </c>
      <c r="I9" s="296">
        <v>216</v>
      </c>
      <c r="J9" s="57"/>
      <c r="K9" s="57"/>
    </row>
    <row r="10" spans="1:11" ht="15" customHeight="1">
      <c r="A10" s="53" t="s">
        <v>7</v>
      </c>
      <c r="B10" s="296">
        <v>6</v>
      </c>
      <c r="C10" s="296">
        <v>72</v>
      </c>
      <c r="D10" s="296">
        <v>1</v>
      </c>
      <c r="E10" s="296" t="s">
        <v>82</v>
      </c>
      <c r="F10" s="296" t="s">
        <v>82</v>
      </c>
      <c r="G10" s="296">
        <v>31</v>
      </c>
      <c r="H10" s="296">
        <v>24</v>
      </c>
      <c r="I10" s="296">
        <v>17</v>
      </c>
      <c r="J10" s="57"/>
      <c r="K10" s="57"/>
    </row>
    <row r="11" spans="1:11" ht="12.75">
      <c r="A11" s="53" t="s">
        <v>8</v>
      </c>
      <c r="B11" s="296">
        <v>0</v>
      </c>
      <c r="C11" s="296">
        <v>0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57"/>
      <c r="K11" s="57"/>
    </row>
    <row r="12" spans="1:11" ht="12.75">
      <c r="A12" s="53" t="s">
        <v>9</v>
      </c>
      <c r="B12" s="296">
        <v>0</v>
      </c>
      <c r="C12" s="296">
        <v>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57"/>
      <c r="K12" s="57"/>
    </row>
    <row r="13" spans="1:11" ht="12.75">
      <c r="A13" s="53" t="s">
        <v>10</v>
      </c>
      <c r="B13" s="296">
        <v>0</v>
      </c>
      <c r="C13" s="296">
        <v>0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296">
        <v>0</v>
      </c>
      <c r="J13" s="57"/>
      <c r="K13" s="57"/>
    </row>
    <row r="14" spans="1:11" ht="12.75">
      <c r="A14" s="53" t="s">
        <v>11</v>
      </c>
      <c r="B14" s="296">
        <v>0</v>
      </c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57"/>
      <c r="K14" s="57"/>
    </row>
    <row r="15" spans="1:11" ht="12.75">
      <c r="A15" s="53" t="s">
        <v>12</v>
      </c>
      <c r="B15" s="296">
        <v>0</v>
      </c>
      <c r="C15" s="296">
        <v>0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296">
        <v>0</v>
      </c>
      <c r="J15" s="57"/>
      <c r="K15" s="57"/>
    </row>
    <row r="16" spans="1:11" ht="12.75">
      <c r="A16" s="53" t="s">
        <v>13</v>
      </c>
      <c r="B16" s="296">
        <v>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57"/>
      <c r="K16" s="57"/>
    </row>
    <row r="17" spans="1:11" ht="12.75">
      <c r="A17" s="53" t="s">
        <v>14</v>
      </c>
      <c r="B17" s="296">
        <v>0</v>
      </c>
      <c r="C17" s="296">
        <v>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57"/>
      <c r="K17" s="57"/>
    </row>
    <row r="18" spans="1:11" ht="12.75">
      <c r="A18" s="53" t="s">
        <v>15</v>
      </c>
      <c r="B18" s="296">
        <v>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57"/>
      <c r="K18" s="57"/>
    </row>
    <row r="19" spans="1:11" ht="12.75">
      <c r="A19" s="53" t="s">
        <v>16</v>
      </c>
      <c r="B19" s="296">
        <v>0</v>
      </c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57"/>
      <c r="K19" s="57"/>
    </row>
    <row r="20" spans="1:11" ht="12.75">
      <c r="A20" s="53" t="s">
        <v>17</v>
      </c>
      <c r="B20" s="296">
        <v>0</v>
      </c>
      <c r="C20" s="296">
        <v>0</v>
      </c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296">
        <v>0</v>
      </c>
      <c r="J20" s="57"/>
      <c r="K20" s="57"/>
    </row>
    <row r="21" spans="1:11" ht="12.75">
      <c r="A21" s="53" t="s">
        <v>18</v>
      </c>
      <c r="B21" s="296">
        <v>0</v>
      </c>
      <c r="C21" s="296">
        <v>0</v>
      </c>
      <c r="D21" s="296">
        <v>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57"/>
      <c r="K21" s="57"/>
    </row>
    <row r="22" spans="1:11" ht="12.75">
      <c r="A22" s="53" t="s">
        <v>19</v>
      </c>
      <c r="B22" s="296">
        <v>0</v>
      </c>
      <c r="C22" s="296">
        <v>0</v>
      </c>
      <c r="D22" s="296">
        <v>0</v>
      </c>
      <c r="E22" s="296">
        <v>0</v>
      </c>
      <c r="F22" s="296">
        <v>0</v>
      </c>
      <c r="G22" s="296">
        <v>0</v>
      </c>
      <c r="H22" s="296">
        <v>0</v>
      </c>
      <c r="I22" s="296">
        <v>0</v>
      </c>
      <c r="J22" s="57"/>
      <c r="K22" s="57"/>
    </row>
    <row r="23" spans="1:11" ht="12.75">
      <c r="A23" s="53" t="s">
        <v>20</v>
      </c>
      <c r="B23" s="296">
        <v>0</v>
      </c>
      <c r="C23" s="296">
        <v>0</v>
      </c>
      <c r="D23" s="296">
        <v>0</v>
      </c>
      <c r="E23" s="296">
        <v>0</v>
      </c>
      <c r="F23" s="296">
        <v>0</v>
      </c>
      <c r="G23" s="296">
        <v>0</v>
      </c>
      <c r="H23" s="296">
        <v>0</v>
      </c>
      <c r="I23" s="296">
        <v>0</v>
      </c>
      <c r="J23" s="57"/>
      <c r="K23" s="57"/>
    </row>
    <row r="24" spans="1:9" ht="12.75">
      <c r="A24" s="54" t="s">
        <v>21</v>
      </c>
      <c r="B24" s="296">
        <v>0</v>
      </c>
      <c r="C24" s="296">
        <v>0</v>
      </c>
      <c r="D24" s="296">
        <v>0</v>
      </c>
      <c r="E24" s="296">
        <v>0</v>
      </c>
      <c r="F24" s="296">
        <v>0</v>
      </c>
      <c r="G24" s="296">
        <v>0</v>
      </c>
      <c r="H24" s="296">
        <v>0</v>
      </c>
      <c r="I24" s="296">
        <v>0</v>
      </c>
    </row>
    <row r="25" spans="1:9" ht="12.75">
      <c r="A25" s="55" t="s">
        <v>22</v>
      </c>
      <c r="B25" s="293">
        <v>225</v>
      </c>
      <c r="C25" s="293">
        <v>4886</v>
      </c>
      <c r="D25" s="293">
        <v>760</v>
      </c>
      <c r="E25" s="293">
        <v>1499</v>
      </c>
      <c r="F25" s="293">
        <v>256</v>
      </c>
      <c r="G25" s="293">
        <v>252</v>
      </c>
      <c r="H25" s="293">
        <v>244</v>
      </c>
      <c r="I25" s="293">
        <v>235</v>
      </c>
    </row>
    <row r="26" spans="1:9" ht="12.75">
      <c r="A26" s="49" t="s">
        <v>23</v>
      </c>
      <c r="B26" s="294">
        <v>188</v>
      </c>
      <c r="C26" s="294">
        <v>4179</v>
      </c>
      <c r="D26" s="294">
        <v>609</v>
      </c>
      <c r="E26" s="294">
        <v>1324</v>
      </c>
      <c r="F26" s="294">
        <v>256</v>
      </c>
      <c r="G26" s="294">
        <v>10</v>
      </c>
      <c r="H26" s="294">
        <v>12</v>
      </c>
      <c r="I26" s="294">
        <v>2</v>
      </c>
    </row>
    <row r="27" spans="1:9" ht="12.75">
      <c r="A27" s="49" t="s">
        <v>24</v>
      </c>
      <c r="B27" s="294">
        <v>37</v>
      </c>
      <c r="C27" s="294">
        <v>707</v>
      </c>
      <c r="D27" s="294">
        <v>151</v>
      </c>
      <c r="E27" s="294">
        <v>175</v>
      </c>
      <c r="F27" s="294"/>
      <c r="G27" s="294">
        <v>242</v>
      </c>
      <c r="H27" s="294">
        <v>232</v>
      </c>
      <c r="I27" s="294">
        <v>233</v>
      </c>
    </row>
    <row r="28" spans="1:9" ht="12.75">
      <c r="A28" s="49" t="s">
        <v>25</v>
      </c>
      <c r="B28" s="294"/>
      <c r="C28" s="294"/>
      <c r="D28" s="294"/>
      <c r="E28" s="294"/>
      <c r="F28" s="294"/>
      <c r="G28" s="294"/>
      <c r="H28" s="294"/>
      <c r="I28" s="294"/>
    </row>
    <row r="29" spans="1:9" ht="12.75">
      <c r="A29" s="49" t="s">
        <v>26</v>
      </c>
      <c r="B29" s="294"/>
      <c r="C29" s="294"/>
      <c r="D29" s="294"/>
      <c r="E29" s="294"/>
      <c r="F29" s="294"/>
      <c r="G29" s="294"/>
      <c r="H29" s="294"/>
      <c r="I29" s="294"/>
    </row>
    <row r="30" spans="1:9" ht="12.75">
      <c r="A30" s="49" t="s">
        <v>27</v>
      </c>
      <c r="B30" s="294"/>
      <c r="C30" s="294"/>
      <c r="D30" s="294"/>
      <c r="E30" s="294"/>
      <c r="F30" s="294"/>
      <c r="G30" s="294"/>
      <c r="H30" s="294"/>
      <c r="I30" s="294"/>
    </row>
    <row r="31" spans="1:9" ht="12.75">
      <c r="A31" s="56" t="s">
        <v>22</v>
      </c>
      <c r="B31" s="295">
        <v>225</v>
      </c>
      <c r="C31" s="295">
        <v>4886</v>
      </c>
      <c r="D31" s="295">
        <v>760</v>
      </c>
      <c r="E31" s="295">
        <v>1499</v>
      </c>
      <c r="F31" s="295">
        <v>256</v>
      </c>
      <c r="G31" s="295">
        <v>252</v>
      </c>
      <c r="H31" s="295">
        <v>244</v>
      </c>
      <c r="I31" s="295">
        <v>235</v>
      </c>
    </row>
    <row r="32" spans="1:12" ht="12.75">
      <c r="A32" s="151" t="s">
        <v>48</v>
      </c>
      <c r="B32" s="151"/>
      <c r="C32" s="151"/>
      <c r="D32" s="151"/>
      <c r="E32" s="151"/>
      <c r="F32" s="151"/>
      <c r="G32" s="151"/>
      <c r="H32" s="151"/>
      <c r="I32" s="151"/>
      <c r="J32" s="70"/>
      <c r="K32" s="70"/>
      <c r="L32" s="70"/>
    </row>
    <row r="33" spans="1:9" ht="12.75">
      <c r="A33" s="10"/>
      <c r="B33" s="10"/>
      <c r="C33" s="10"/>
      <c r="D33" s="10"/>
      <c r="E33" s="10"/>
      <c r="F33" s="10"/>
      <c r="G33" s="10"/>
      <c r="H33" s="10"/>
      <c r="I33" s="10"/>
    </row>
  </sheetData>
  <sheetProtection/>
  <mergeCells count="4">
    <mergeCell ref="B2:I2"/>
    <mergeCell ref="A2:A3"/>
    <mergeCell ref="A1:I1"/>
    <mergeCell ref="A32:I32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L32"/>
  <sheetViews>
    <sheetView zoomScale="70" zoomScaleNormal="70" zoomScalePageLayoutView="0" workbookViewId="0" topLeftCell="A1">
      <selection activeCell="N35" sqref="N35"/>
    </sheetView>
  </sheetViews>
  <sheetFormatPr defaultColWidth="9.140625" defaultRowHeight="12.75"/>
  <cols>
    <col min="1" max="1" width="19.8515625" style="1" customWidth="1"/>
    <col min="2" max="2" width="10.421875" style="1" bestFit="1" customWidth="1"/>
    <col min="3" max="4" width="11.57421875" style="1" bestFit="1" customWidth="1"/>
    <col min="5" max="5" width="10.421875" style="1" bestFit="1" customWidth="1"/>
    <col min="6" max="6" width="11.28125" style="1" customWidth="1"/>
    <col min="7" max="8" width="11.57421875" style="1" bestFit="1" customWidth="1"/>
    <col min="9" max="16384" width="9.140625" style="1" customWidth="1"/>
  </cols>
  <sheetData>
    <row r="1" spans="1:8" ht="12.75">
      <c r="A1" s="153" t="s">
        <v>169</v>
      </c>
      <c r="B1" s="153"/>
      <c r="C1" s="153"/>
      <c r="D1" s="153"/>
      <c r="E1" s="153"/>
      <c r="F1" s="153"/>
      <c r="G1" s="153"/>
      <c r="H1" s="153"/>
    </row>
    <row r="2" spans="1:8" ht="15" customHeight="1">
      <c r="A2" s="149" t="s">
        <v>122</v>
      </c>
      <c r="B2" s="149" t="s">
        <v>105</v>
      </c>
      <c r="C2" s="149"/>
      <c r="D2" s="149"/>
      <c r="E2" s="149"/>
      <c r="F2" s="149"/>
      <c r="G2" s="149"/>
      <c r="H2" s="149"/>
    </row>
    <row r="3" spans="1:8" ht="68.25" customHeight="1">
      <c r="A3" s="149"/>
      <c r="B3" s="46" t="s">
        <v>135</v>
      </c>
      <c r="C3" s="46" t="s">
        <v>132</v>
      </c>
      <c r="D3" s="46" t="s">
        <v>125</v>
      </c>
      <c r="E3" s="46" t="s">
        <v>126</v>
      </c>
      <c r="F3" s="46" t="s">
        <v>289</v>
      </c>
      <c r="G3" s="46" t="s">
        <v>136</v>
      </c>
      <c r="H3" s="46" t="s">
        <v>130</v>
      </c>
    </row>
    <row r="4" spans="1:8" ht="12.75">
      <c r="A4" s="53" t="s">
        <v>1</v>
      </c>
      <c r="B4" s="81">
        <v>0</v>
      </c>
      <c r="C4" s="81">
        <v>0</v>
      </c>
      <c r="D4" s="81">
        <v>0</v>
      </c>
      <c r="E4" s="81">
        <v>0</v>
      </c>
      <c r="F4" s="81">
        <v>0</v>
      </c>
      <c r="G4" s="81">
        <v>0</v>
      </c>
      <c r="H4" s="81">
        <v>0</v>
      </c>
    </row>
    <row r="5" spans="1:8" ht="17.25" customHeight="1">
      <c r="A5" s="53" t="s">
        <v>2</v>
      </c>
      <c r="B5" s="82">
        <v>5</v>
      </c>
      <c r="C5" s="82">
        <v>108</v>
      </c>
      <c r="D5" s="82">
        <v>26</v>
      </c>
      <c r="E5" s="82">
        <v>3</v>
      </c>
      <c r="F5" s="82" t="s">
        <v>82</v>
      </c>
      <c r="G5" s="82">
        <v>56</v>
      </c>
      <c r="H5" s="82">
        <v>52</v>
      </c>
    </row>
    <row r="6" spans="1:8" ht="12.75">
      <c r="A6" s="53" t="s">
        <v>3</v>
      </c>
      <c r="B6" s="82">
        <v>168</v>
      </c>
      <c r="C6" s="82">
        <v>3356</v>
      </c>
      <c r="D6" s="82">
        <v>934</v>
      </c>
      <c r="E6" s="82">
        <v>913</v>
      </c>
      <c r="F6" s="82">
        <v>193</v>
      </c>
      <c r="G6" s="82" t="s">
        <v>82</v>
      </c>
      <c r="H6" s="82" t="s">
        <v>82</v>
      </c>
    </row>
    <row r="7" spans="1:8" ht="12.75">
      <c r="A7" s="53" t="s">
        <v>4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</row>
    <row r="8" spans="1:8" ht="12.75">
      <c r="A8" s="53" t="s">
        <v>5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</row>
    <row r="9" spans="1:8" ht="12.75">
      <c r="A9" s="53" t="s">
        <v>6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</row>
    <row r="10" spans="1:8" ht="13.5" customHeight="1">
      <c r="A10" s="53" t="s">
        <v>7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</row>
    <row r="11" spans="1:8" ht="12.75">
      <c r="A11" s="53" t="s">
        <v>8</v>
      </c>
      <c r="B11" s="82">
        <v>10</v>
      </c>
      <c r="C11" s="82">
        <v>205</v>
      </c>
      <c r="D11" s="82">
        <v>81</v>
      </c>
      <c r="E11" s="82">
        <v>61</v>
      </c>
      <c r="F11" s="82" t="s">
        <v>82</v>
      </c>
      <c r="G11" s="82">
        <v>55</v>
      </c>
      <c r="H11" s="82">
        <v>150</v>
      </c>
    </row>
    <row r="12" spans="1:8" ht="15" customHeight="1">
      <c r="A12" s="53" t="s">
        <v>9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</row>
    <row r="13" spans="1:8" ht="12.75">
      <c r="A13" s="53" t="s">
        <v>10</v>
      </c>
      <c r="B13" s="82">
        <v>217</v>
      </c>
      <c r="C13" s="82">
        <v>4562</v>
      </c>
      <c r="D13" s="82">
        <v>1631</v>
      </c>
      <c r="E13" s="82">
        <v>785</v>
      </c>
      <c r="F13" s="82">
        <v>245</v>
      </c>
      <c r="G13" s="82">
        <v>1849</v>
      </c>
      <c r="H13" s="82">
        <v>2713</v>
      </c>
    </row>
    <row r="14" spans="1:8" ht="12.75">
      <c r="A14" s="53" t="s">
        <v>11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</row>
    <row r="15" spans="1:8" ht="12.75">
      <c r="A15" s="53" t="s">
        <v>12</v>
      </c>
      <c r="B15" s="82">
        <v>133</v>
      </c>
      <c r="C15" s="82">
        <v>2478</v>
      </c>
      <c r="D15" s="82">
        <v>914</v>
      </c>
      <c r="E15" s="82">
        <v>474</v>
      </c>
      <c r="F15" s="82">
        <v>193</v>
      </c>
      <c r="G15" s="82">
        <v>1327</v>
      </c>
      <c r="H15" s="82">
        <v>1151</v>
      </c>
    </row>
    <row r="16" spans="1:8" ht="12.75">
      <c r="A16" s="53" t="s">
        <v>13</v>
      </c>
      <c r="B16" s="82">
        <v>168</v>
      </c>
      <c r="C16" s="82">
        <v>3712</v>
      </c>
      <c r="D16" s="82">
        <v>1203</v>
      </c>
      <c r="E16" s="82">
        <v>493</v>
      </c>
      <c r="F16" s="82">
        <v>224</v>
      </c>
      <c r="G16" s="82">
        <v>3269</v>
      </c>
      <c r="H16" s="82">
        <v>443</v>
      </c>
    </row>
    <row r="17" spans="1:8" ht="12.75">
      <c r="A17" s="53" t="s">
        <v>14</v>
      </c>
      <c r="B17" s="82">
        <v>66</v>
      </c>
      <c r="C17" s="82">
        <v>1288</v>
      </c>
      <c r="D17" s="82">
        <v>429</v>
      </c>
      <c r="E17" s="82">
        <v>119</v>
      </c>
      <c r="F17" s="82">
        <v>114</v>
      </c>
      <c r="G17" s="82">
        <v>559</v>
      </c>
      <c r="H17" s="82">
        <v>729</v>
      </c>
    </row>
    <row r="18" spans="1:8" ht="12.75">
      <c r="A18" s="53" t="s">
        <v>15</v>
      </c>
      <c r="B18" s="82">
        <v>8</v>
      </c>
      <c r="C18" s="82">
        <v>179</v>
      </c>
      <c r="D18" s="82">
        <v>61</v>
      </c>
      <c r="E18" s="82">
        <v>1</v>
      </c>
      <c r="F18" s="82">
        <v>7</v>
      </c>
      <c r="G18" s="82">
        <v>81</v>
      </c>
      <c r="H18" s="82">
        <v>98</v>
      </c>
    </row>
    <row r="19" spans="1:8" ht="12.75">
      <c r="A19" s="53" t="s">
        <v>16</v>
      </c>
      <c r="B19" s="82">
        <v>280</v>
      </c>
      <c r="C19" s="82">
        <v>5481</v>
      </c>
      <c r="D19" s="82">
        <v>2253</v>
      </c>
      <c r="E19" s="82">
        <v>125</v>
      </c>
      <c r="F19" s="82">
        <v>280</v>
      </c>
      <c r="G19" s="82">
        <v>1823</v>
      </c>
      <c r="H19" s="82">
        <v>3658</v>
      </c>
    </row>
    <row r="20" spans="1:8" ht="12.75">
      <c r="A20" s="53" t="s">
        <v>17</v>
      </c>
      <c r="B20" s="82">
        <v>312</v>
      </c>
      <c r="C20" s="82">
        <v>5989</v>
      </c>
      <c r="D20" s="82">
        <v>2344</v>
      </c>
      <c r="E20" s="82">
        <v>187</v>
      </c>
      <c r="F20" s="82">
        <v>285</v>
      </c>
      <c r="G20" s="82">
        <v>3231</v>
      </c>
      <c r="H20" s="82">
        <v>2758</v>
      </c>
    </row>
    <row r="21" spans="1:8" ht="12.75">
      <c r="A21" s="53" t="s">
        <v>18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</row>
    <row r="22" spans="1:8" ht="12.75">
      <c r="A22" s="53" t="s">
        <v>19</v>
      </c>
      <c r="B22" s="82">
        <v>235</v>
      </c>
      <c r="C22" s="82">
        <v>5103</v>
      </c>
      <c r="D22" s="82">
        <v>1881</v>
      </c>
      <c r="E22" s="82"/>
      <c r="F22" s="82"/>
      <c r="G22" s="82"/>
      <c r="H22" s="82"/>
    </row>
    <row r="23" spans="1:8" ht="12.75">
      <c r="A23" s="53" t="s">
        <v>20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</row>
    <row r="24" spans="1:8" ht="12.75">
      <c r="A24" s="54" t="s">
        <v>21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</row>
    <row r="25" spans="1:8" ht="12.75">
      <c r="A25" s="55" t="s">
        <v>22</v>
      </c>
      <c r="B25" s="20">
        <v>1602</v>
      </c>
      <c r="C25" s="20">
        <v>32461</v>
      </c>
      <c r="D25" s="20">
        <v>11757</v>
      </c>
      <c r="E25" s="20">
        <v>3161</v>
      </c>
      <c r="F25" s="20">
        <v>1541</v>
      </c>
      <c r="G25" s="20">
        <v>12250</v>
      </c>
      <c r="H25" s="20">
        <v>11752</v>
      </c>
    </row>
    <row r="26" spans="1:8" ht="12.75">
      <c r="A26" s="49" t="s">
        <v>23</v>
      </c>
      <c r="B26" s="74">
        <v>183</v>
      </c>
      <c r="C26" s="74">
        <v>3669</v>
      </c>
      <c r="D26" s="74">
        <v>1041</v>
      </c>
      <c r="E26" s="74">
        <v>977</v>
      </c>
      <c r="F26" s="74">
        <v>193</v>
      </c>
      <c r="G26" s="74">
        <v>111</v>
      </c>
      <c r="H26" s="74">
        <v>202</v>
      </c>
    </row>
    <row r="27" spans="1:8" ht="12.75">
      <c r="A27" s="49" t="s">
        <v>24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</row>
    <row r="28" spans="1:8" ht="12.75">
      <c r="A28" s="49" t="s">
        <v>25</v>
      </c>
      <c r="B28" s="74">
        <v>518</v>
      </c>
      <c r="C28" s="74">
        <v>10752</v>
      </c>
      <c r="D28" s="74">
        <v>3748</v>
      </c>
      <c r="E28" s="74">
        <v>1752</v>
      </c>
      <c r="F28" s="74">
        <v>662</v>
      </c>
      <c r="G28" s="74">
        <v>6445</v>
      </c>
      <c r="H28" s="74">
        <v>4307</v>
      </c>
    </row>
    <row r="29" spans="1:8" ht="12.75">
      <c r="A29" s="49" t="s">
        <v>26</v>
      </c>
      <c r="B29" s="74">
        <v>901</v>
      </c>
      <c r="C29" s="74">
        <v>18040</v>
      </c>
      <c r="D29" s="74">
        <v>6968</v>
      </c>
      <c r="E29" s="74">
        <v>432</v>
      </c>
      <c r="F29" s="74">
        <v>686</v>
      </c>
      <c r="G29" s="74">
        <v>5694</v>
      </c>
      <c r="H29" s="74">
        <v>7243</v>
      </c>
    </row>
    <row r="30" spans="1:8" ht="12.75">
      <c r="A30" s="49" t="s">
        <v>27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</row>
    <row r="31" spans="1:12" ht="12.75">
      <c r="A31" s="56" t="s">
        <v>22</v>
      </c>
      <c r="B31" s="75">
        <v>1602</v>
      </c>
      <c r="C31" s="75">
        <v>32461</v>
      </c>
      <c r="D31" s="75">
        <v>11757</v>
      </c>
      <c r="E31" s="75">
        <v>3161</v>
      </c>
      <c r="F31" s="75">
        <v>1541</v>
      </c>
      <c r="G31" s="75">
        <v>12250</v>
      </c>
      <c r="H31" s="75">
        <v>11752</v>
      </c>
      <c r="I31" s="10"/>
      <c r="J31" s="10"/>
      <c r="K31" s="10"/>
      <c r="L31" s="10"/>
    </row>
    <row r="32" spans="1:12" ht="12.75">
      <c r="A32" s="151" t="s">
        <v>48</v>
      </c>
      <c r="B32" s="151"/>
      <c r="C32" s="151"/>
      <c r="D32" s="151"/>
      <c r="E32" s="151"/>
      <c r="F32" s="151"/>
      <c r="G32" s="151"/>
      <c r="H32" s="151"/>
      <c r="I32" s="70"/>
      <c r="J32" s="70"/>
      <c r="K32" s="70"/>
      <c r="L32" s="70"/>
    </row>
  </sheetData>
  <sheetProtection/>
  <mergeCells count="4">
    <mergeCell ref="B2:H2"/>
    <mergeCell ref="A2:A3"/>
    <mergeCell ref="A1:H1"/>
    <mergeCell ref="A32:H32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L32"/>
  <sheetViews>
    <sheetView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17.8515625" style="1" customWidth="1"/>
    <col min="2" max="2" width="10.421875" style="1" bestFit="1" customWidth="1"/>
    <col min="3" max="4" width="11.57421875" style="1" bestFit="1" customWidth="1"/>
    <col min="5" max="5" width="10.421875" style="1" bestFit="1" customWidth="1"/>
    <col min="6" max="6" width="11.7109375" style="1" customWidth="1"/>
    <col min="7" max="8" width="11.57421875" style="1" bestFit="1" customWidth="1"/>
    <col min="9" max="15" width="9.140625" style="10" customWidth="1"/>
    <col min="16" max="16384" width="9.140625" style="1" customWidth="1"/>
  </cols>
  <sheetData>
    <row r="1" spans="1:8" ht="12.75">
      <c r="A1" s="145" t="s">
        <v>170</v>
      </c>
      <c r="B1" s="145"/>
      <c r="C1" s="145"/>
      <c r="D1" s="145"/>
      <c r="E1" s="145"/>
      <c r="F1" s="145"/>
      <c r="G1" s="145"/>
      <c r="H1" s="145"/>
    </row>
    <row r="2" spans="1:8" ht="15" customHeight="1">
      <c r="A2" s="149" t="s">
        <v>122</v>
      </c>
      <c r="B2" s="149" t="s">
        <v>144</v>
      </c>
      <c r="C2" s="149"/>
      <c r="D2" s="149"/>
      <c r="E2" s="149"/>
      <c r="F2" s="149"/>
      <c r="G2" s="149"/>
      <c r="H2" s="149"/>
    </row>
    <row r="3" spans="1:8" ht="53.25" customHeight="1">
      <c r="A3" s="149"/>
      <c r="B3" s="46" t="s">
        <v>123</v>
      </c>
      <c r="C3" s="46" t="s">
        <v>132</v>
      </c>
      <c r="D3" s="46" t="s">
        <v>125</v>
      </c>
      <c r="E3" s="46" t="s">
        <v>126</v>
      </c>
      <c r="F3" s="46" t="s">
        <v>289</v>
      </c>
      <c r="G3" s="46" t="s">
        <v>138</v>
      </c>
      <c r="H3" s="46" t="s">
        <v>139</v>
      </c>
    </row>
    <row r="4" spans="1:8" ht="12.75">
      <c r="A4" s="53" t="s">
        <v>1</v>
      </c>
      <c r="B4" s="81">
        <v>0</v>
      </c>
      <c r="C4" s="81">
        <v>0</v>
      </c>
      <c r="D4" s="81">
        <v>0</v>
      </c>
      <c r="E4" s="81">
        <v>0</v>
      </c>
      <c r="F4" s="81">
        <v>0</v>
      </c>
      <c r="G4" s="81">
        <v>0</v>
      </c>
      <c r="H4" s="81">
        <v>0</v>
      </c>
    </row>
    <row r="5" spans="1:9" ht="17.25" customHeight="1">
      <c r="A5" s="53" t="s">
        <v>2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58"/>
    </row>
    <row r="6" spans="1:9" ht="12.75">
      <c r="A6" s="53" t="s">
        <v>3</v>
      </c>
      <c r="B6" s="61">
        <v>9</v>
      </c>
      <c r="C6" s="61">
        <v>141</v>
      </c>
      <c r="D6" s="61">
        <v>66</v>
      </c>
      <c r="E6" s="61">
        <v>33</v>
      </c>
      <c r="F6" s="61">
        <v>8</v>
      </c>
      <c r="G6" s="61" t="s">
        <v>82</v>
      </c>
      <c r="H6" s="61" t="s">
        <v>82</v>
      </c>
      <c r="I6" s="59"/>
    </row>
    <row r="7" spans="1:8" ht="12.75">
      <c r="A7" s="53" t="s">
        <v>4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</row>
    <row r="8" spans="1:8" ht="12.75">
      <c r="A8" s="53" t="s">
        <v>5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</row>
    <row r="9" spans="1:8" ht="12.75">
      <c r="A9" s="53" t="s">
        <v>6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</row>
    <row r="10" spans="1:8" ht="15" customHeight="1">
      <c r="A10" s="60" t="s">
        <v>7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</row>
    <row r="11" spans="1:8" ht="12.75">
      <c r="A11" s="53" t="s">
        <v>8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</row>
    <row r="12" spans="1:8" ht="12.75" customHeight="1">
      <c r="A12" s="53" t="s">
        <v>9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</row>
    <row r="13" spans="1:8" ht="12.75">
      <c r="A13" s="53" t="s">
        <v>10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</row>
    <row r="14" spans="1:8" ht="12.75">
      <c r="A14" s="53" t="s">
        <v>11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</row>
    <row r="15" spans="1:8" ht="12.75">
      <c r="A15" s="53" t="s">
        <v>12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</row>
    <row r="16" spans="1:8" ht="12.75">
      <c r="A16" s="53" t="s">
        <v>13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</row>
    <row r="17" spans="1:8" ht="12.75">
      <c r="A17" s="53" t="s">
        <v>14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</row>
    <row r="18" spans="1:8" ht="12.75">
      <c r="A18" s="53" t="s">
        <v>15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</row>
    <row r="19" spans="1:8" ht="12.75">
      <c r="A19" s="53" t="s">
        <v>16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</row>
    <row r="20" spans="1:8" ht="12.75">
      <c r="A20" s="53" t="s">
        <v>17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</row>
    <row r="21" spans="1:8" ht="12.75">
      <c r="A21" s="53" t="s">
        <v>18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</row>
    <row r="22" spans="1:8" ht="12.75">
      <c r="A22" s="53" t="s">
        <v>19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</row>
    <row r="23" spans="1:8" ht="12.75">
      <c r="A23" s="53" t="s">
        <v>20</v>
      </c>
      <c r="B23" s="19">
        <v>55</v>
      </c>
      <c r="C23" s="19">
        <v>1149</v>
      </c>
      <c r="D23" s="19">
        <v>421</v>
      </c>
      <c r="E23" s="19" t="s">
        <v>82</v>
      </c>
      <c r="F23" s="19">
        <v>33</v>
      </c>
      <c r="G23" s="19">
        <v>553</v>
      </c>
      <c r="H23" s="19">
        <v>596</v>
      </c>
    </row>
    <row r="24" spans="1:8" ht="12.75">
      <c r="A24" s="54" t="s">
        <v>21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</row>
    <row r="25" spans="1:8" ht="12.75">
      <c r="A25" s="55" t="s">
        <v>22</v>
      </c>
      <c r="B25" s="20">
        <v>64</v>
      </c>
      <c r="C25" s="20">
        <v>1290</v>
      </c>
      <c r="D25" s="20">
        <v>487</v>
      </c>
      <c r="E25" s="20">
        <v>33</v>
      </c>
      <c r="F25" s="20">
        <v>41</v>
      </c>
      <c r="G25" s="20">
        <v>553</v>
      </c>
      <c r="H25" s="20">
        <v>596</v>
      </c>
    </row>
    <row r="26" spans="1:8" ht="12.75">
      <c r="A26" s="49" t="s">
        <v>23</v>
      </c>
      <c r="B26" s="74">
        <v>9</v>
      </c>
      <c r="C26" s="74">
        <v>141</v>
      </c>
      <c r="D26" s="74">
        <v>66</v>
      </c>
      <c r="E26" s="74">
        <v>33</v>
      </c>
      <c r="F26" s="74">
        <v>8</v>
      </c>
      <c r="G26" s="74"/>
      <c r="H26" s="74"/>
    </row>
    <row r="27" spans="1:8" ht="12.75">
      <c r="A27" s="49" t="s">
        <v>24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</row>
    <row r="28" spans="1:8" ht="12.75">
      <c r="A28" s="49" t="s">
        <v>25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</row>
    <row r="29" spans="1:8" ht="12.75">
      <c r="A29" s="49" t="s">
        <v>26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</row>
    <row r="30" spans="1:8" ht="12.75">
      <c r="A30" s="49" t="s">
        <v>27</v>
      </c>
      <c r="B30" s="74">
        <v>55</v>
      </c>
      <c r="C30" s="74">
        <v>1149</v>
      </c>
      <c r="D30" s="74">
        <v>421</v>
      </c>
      <c r="E30" s="74"/>
      <c r="F30" s="74">
        <v>33</v>
      </c>
      <c r="G30" s="74">
        <v>553</v>
      </c>
      <c r="H30" s="74">
        <v>596</v>
      </c>
    </row>
    <row r="31" spans="1:8" ht="12.75">
      <c r="A31" s="56" t="s">
        <v>22</v>
      </c>
      <c r="B31" s="75">
        <v>64</v>
      </c>
      <c r="C31" s="75">
        <v>1290</v>
      </c>
      <c r="D31" s="75">
        <v>487</v>
      </c>
      <c r="E31" s="75">
        <v>33</v>
      </c>
      <c r="F31" s="75">
        <v>41</v>
      </c>
      <c r="G31" s="75">
        <v>553</v>
      </c>
      <c r="H31" s="75">
        <v>596</v>
      </c>
    </row>
    <row r="32" spans="1:12" ht="12.75">
      <c r="A32" s="70" t="s">
        <v>48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</sheetData>
  <sheetProtection/>
  <mergeCells count="3">
    <mergeCell ref="B2:H2"/>
    <mergeCell ref="A2:A3"/>
    <mergeCell ref="A1:H1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2:L33"/>
  <sheetViews>
    <sheetView zoomScale="85" zoomScaleNormal="85" zoomScalePageLayoutView="0" workbookViewId="0" topLeftCell="A1">
      <selection activeCell="M31" sqref="M31"/>
    </sheetView>
  </sheetViews>
  <sheetFormatPr defaultColWidth="9.140625" defaultRowHeight="12.75"/>
  <cols>
    <col min="1" max="1" width="18.140625" style="13" customWidth="1"/>
    <col min="2" max="2" width="9.421875" style="13" bestFit="1" customWidth="1"/>
    <col min="3" max="3" width="11.28125" style="13" bestFit="1" customWidth="1"/>
    <col min="4" max="4" width="10.421875" style="13" bestFit="1" customWidth="1"/>
    <col min="5" max="5" width="10.28125" style="13" bestFit="1" customWidth="1"/>
    <col min="6" max="6" width="12.140625" style="13" customWidth="1"/>
    <col min="7" max="8" width="10.421875" style="13" bestFit="1" customWidth="1"/>
    <col min="9" max="9" width="10.28125" style="13" bestFit="1" customWidth="1"/>
    <col min="10" max="10" width="9.421875" style="13" bestFit="1" customWidth="1"/>
    <col min="11" max="16384" width="9.140625" style="13" customWidth="1"/>
  </cols>
  <sheetData>
    <row r="2" spans="1:10" ht="14.25" customHeight="1">
      <c r="A2" s="145" t="s">
        <v>171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21.75" customHeight="1">
      <c r="A3" s="150" t="s">
        <v>122</v>
      </c>
      <c r="B3" s="150" t="s">
        <v>145</v>
      </c>
      <c r="C3" s="150"/>
      <c r="D3" s="150"/>
      <c r="E3" s="150"/>
      <c r="F3" s="150"/>
      <c r="G3" s="150"/>
      <c r="H3" s="150"/>
      <c r="I3" s="150"/>
      <c r="J3" s="150"/>
    </row>
    <row r="4" spans="1:10" ht="48" customHeight="1">
      <c r="A4" s="150"/>
      <c r="B4" s="71" t="s">
        <v>123</v>
      </c>
      <c r="C4" s="71" t="s">
        <v>124</v>
      </c>
      <c r="D4" s="71" t="s">
        <v>125</v>
      </c>
      <c r="E4" s="71" t="s">
        <v>126</v>
      </c>
      <c r="F4" s="71" t="s">
        <v>289</v>
      </c>
      <c r="G4" s="71" t="s">
        <v>127</v>
      </c>
      <c r="H4" s="71" t="s">
        <v>128</v>
      </c>
      <c r="I4" s="71" t="s">
        <v>129</v>
      </c>
      <c r="J4" s="71" t="s">
        <v>130</v>
      </c>
    </row>
    <row r="5" spans="1:10" ht="12" customHeight="1">
      <c r="A5" s="76" t="s">
        <v>1</v>
      </c>
      <c r="B5" s="80">
        <v>542</v>
      </c>
      <c r="C5" s="80">
        <v>12403</v>
      </c>
      <c r="D5" s="80">
        <v>4869</v>
      </c>
      <c r="E5" s="80">
        <v>1597</v>
      </c>
      <c r="F5" s="80">
        <v>846</v>
      </c>
      <c r="G5" s="80">
        <v>6770</v>
      </c>
      <c r="H5" s="80">
        <v>3909</v>
      </c>
      <c r="I5" s="80">
        <v>1341</v>
      </c>
      <c r="J5" s="80">
        <v>383</v>
      </c>
    </row>
    <row r="6" spans="1:10" ht="12" customHeight="1">
      <c r="A6" s="76" t="s">
        <v>2</v>
      </c>
      <c r="B6" s="80">
        <v>7</v>
      </c>
      <c r="C6" s="80">
        <v>190</v>
      </c>
      <c r="D6" s="80">
        <v>36</v>
      </c>
      <c r="E6" s="80">
        <v>15</v>
      </c>
      <c r="F6" s="80"/>
      <c r="G6" s="80">
        <v>76</v>
      </c>
      <c r="H6" s="80">
        <v>50</v>
      </c>
      <c r="I6" s="80">
        <v>40</v>
      </c>
      <c r="J6" s="80">
        <v>24</v>
      </c>
    </row>
    <row r="7" spans="1:10" ht="12" customHeight="1">
      <c r="A7" s="76" t="s">
        <v>3</v>
      </c>
      <c r="B7" s="80">
        <v>895</v>
      </c>
      <c r="C7" s="80">
        <v>20187</v>
      </c>
      <c r="D7" s="80">
        <v>7652</v>
      </c>
      <c r="E7" s="80">
        <v>4674</v>
      </c>
      <c r="F7" s="80">
        <v>2022</v>
      </c>
      <c r="G7" s="80">
        <v>6995</v>
      </c>
      <c r="H7" s="80">
        <v>4586</v>
      </c>
      <c r="I7" s="80">
        <v>2270</v>
      </c>
      <c r="J7" s="80">
        <v>962</v>
      </c>
    </row>
    <row r="8" spans="1:10" ht="12" customHeight="1">
      <c r="A8" s="76" t="s">
        <v>4</v>
      </c>
      <c r="B8" s="80">
        <v>130</v>
      </c>
      <c r="C8" s="80">
        <v>2487</v>
      </c>
      <c r="D8" s="80">
        <v>904</v>
      </c>
      <c r="E8" s="80">
        <v>295</v>
      </c>
      <c r="F8" s="80">
        <v>643</v>
      </c>
      <c r="G8" s="80">
        <v>1297</v>
      </c>
      <c r="H8" s="80">
        <v>723</v>
      </c>
      <c r="I8" s="80">
        <v>266</v>
      </c>
      <c r="J8" s="80">
        <v>201</v>
      </c>
    </row>
    <row r="9" spans="1:10" ht="12" customHeight="1">
      <c r="A9" s="76" t="s">
        <v>5</v>
      </c>
      <c r="B9" s="80">
        <v>78</v>
      </c>
      <c r="C9" s="80">
        <v>1648</v>
      </c>
      <c r="D9" s="80">
        <v>639</v>
      </c>
      <c r="E9" s="80">
        <v>334</v>
      </c>
      <c r="F9" s="80">
        <v>0</v>
      </c>
      <c r="G9" s="80">
        <v>903</v>
      </c>
      <c r="H9" s="80">
        <v>462</v>
      </c>
      <c r="I9" s="80">
        <v>211</v>
      </c>
      <c r="J9" s="80">
        <v>72</v>
      </c>
    </row>
    <row r="10" spans="1:10" ht="12" customHeight="1">
      <c r="A10" s="76" t="s">
        <v>6</v>
      </c>
      <c r="B10" s="80">
        <v>355</v>
      </c>
      <c r="C10" s="80">
        <v>8156</v>
      </c>
      <c r="D10" s="80">
        <v>3080</v>
      </c>
      <c r="E10" s="80">
        <v>2057</v>
      </c>
      <c r="F10" s="80">
        <v>247</v>
      </c>
      <c r="G10" s="80">
        <v>3218</v>
      </c>
      <c r="H10" s="80">
        <v>2658</v>
      </c>
      <c r="I10" s="80">
        <v>1534</v>
      </c>
      <c r="J10" s="80">
        <v>746</v>
      </c>
    </row>
    <row r="11" spans="1:10" ht="12" customHeight="1">
      <c r="A11" s="76" t="s">
        <v>7</v>
      </c>
      <c r="B11" s="80">
        <v>96</v>
      </c>
      <c r="C11" s="80">
        <v>1602</v>
      </c>
      <c r="D11" s="80">
        <v>695</v>
      </c>
      <c r="E11" s="80"/>
      <c r="F11" s="80"/>
      <c r="G11" s="80">
        <v>521</v>
      </c>
      <c r="H11" s="80">
        <v>453</v>
      </c>
      <c r="I11" s="80">
        <v>368</v>
      </c>
      <c r="J11" s="80">
        <v>260</v>
      </c>
    </row>
    <row r="12" spans="1:10" ht="12" customHeight="1">
      <c r="A12" s="76" t="s">
        <v>8</v>
      </c>
      <c r="B12" s="80">
        <v>114</v>
      </c>
      <c r="C12" s="80">
        <v>2602</v>
      </c>
      <c r="D12" s="80">
        <v>942</v>
      </c>
      <c r="E12" s="80">
        <v>706</v>
      </c>
      <c r="F12" s="80"/>
      <c r="G12" s="80">
        <v>1062</v>
      </c>
      <c r="H12" s="80">
        <v>790</v>
      </c>
      <c r="I12" s="80">
        <v>536</v>
      </c>
      <c r="J12" s="80">
        <v>214</v>
      </c>
    </row>
    <row r="13" spans="1:10" ht="12" customHeight="1">
      <c r="A13" s="76" t="s">
        <v>9</v>
      </c>
      <c r="B13" s="80">
        <v>426</v>
      </c>
      <c r="C13" s="80">
        <v>7957</v>
      </c>
      <c r="D13" s="80">
        <v>3007</v>
      </c>
      <c r="E13" s="80">
        <v>2440</v>
      </c>
      <c r="F13" s="80"/>
      <c r="G13" s="80">
        <v>3571</v>
      </c>
      <c r="H13" s="80">
        <v>2669</v>
      </c>
      <c r="I13" s="80">
        <v>1269</v>
      </c>
      <c r="J13" s="80">
        <v>448</v>
      </c>
    </row>
    <row r="14" spans="1:10" ht="12" customHeight="1">
      <c r="A14" s="76" t="s">
        <v>10</v>
      </c>
      <c r="B14" s="80">
        <v>280</v>
      </c>
      <c r="C14" s="80">
        <v>6345</v>
      </c>
      <c r="D14" s="80">
        <v>2222</v>
      </c>
      <c r="E14" s="80">
        <v>1489</v>
      </c>
      <c r="F14" s="80">
        <v>286</v>
      </c>
      <c r="G14" s="80">
        <v>2698</v>
      </c>
      <c r="H14" s="80">
        <v>2098</v>
      </c>
      <c r="I14" s="80">
        <v>1072</v>
      </c>
      <c r="J14" s="80">
        <v>477</v>
      </c>
    </row>
    <row r="15" spans="1:10" ht="12" customHeight="1">
      <c r="A15" s="76" t="s">
        <v>11</v>
      </c>
      <c r="B15" s="80">
        <v>75</v>
      </c>
      <c r="C15" s="80">
        <v>1557</v>
      </c>
      <c r="D15" s="80">
        <v>636</v>
      </c>
      <c r="E15" s="80">
        <v>437</v>
      </c>
      <c r="F15" s="80">
        <v>89</v>
      </c>
      <c r="G15" s="80">
        <v>668</v>
      </c>
      <c r="H15" s="80">
        <v>474</v>
      </c>
      <c r="I15" s="80">
        <v>266</v>
      </c>
      <c r="J15" s="80">
        <v>149</v>
      </c>
    </row>
    <row r="16" spans="1:10" ht="12" customHeight="1">
      <c r="A16" s="76" t="s">
        <v>12</v>
      </c>
      <c r="B16" s="80">
        <v>151</v>
      </c>
      <c r="C16" s="80">
        <v>3381</v>
      </c>
      <c r="D16" s="80">
        <v>1302</v>
      </c>
      <c r="E16" s="80">
        <v>932</v>
      </c>
      <c r="F16" s="80">
        <v>213</v>
      </c>
      <c r="G16" s="80">
        <v>1577</v>
      </c>
      <c r="H16" s="80">
        <v>978</v>
      </c>
      <c r="I16" s="80">
        <v>501</v>
      </c>
      <c r="J16" s="80">
        <v>325</v>
      </c>
    </row>
    <row r="17" spans="1:10" ht="12" customHeight="1">
      <c r="A17" s="76" t="s">
        <v>13</v>
      </c>
      <c r="B17" s="80">
        <v>349</v>
      </c>
      <c r="C17" s="80">
        <v>8112</v>
      </c>
      <c r="D17" s="80">
        <v>3268</v>
      </c>
      <c r="E17" s="80">
        <v>1203</v>
      </c>
      <c r="F17" s="80">
        <v>645</v>
      </c>
      <c r="G17" s="80">
        <v>4780</v>
      </c>
      <c r="H17" s="80">
        <v>1785</v>
      </c>
      <c r="I17" s="80">
        <v>1168</v>
      </c>
      <c r="J17" s="80">
        <v>379</v>
      </c>
    </row>
    <row r="18" spans="1:10" ht="12" customHeight="1">
      <c r="A18" s="76" t="s">
        <v>14</v>
      </c>
      <c r="B18" s="80">
        <v>87</v>
      </c>
      <c r="C18" s="80">
        <v>2090</v>
      </c>
      <c r="D18" s="80">
        <v>648</v>
      </c>
      <c r="E18" s="80">
        <v>238</v>
      </c>
      <c r="F18" s="80">
        <v>168</v>
      </c>
      <c r="G18" s="80">
        <v>954</v>
      </c>
      <c r="H18" s="80">
        <v>578</v>
      </c>
      <c r="I18" s="80">
        <v>350</v>
      </c>
      <c r="J18" s="80">
        <v>208</v>
      </c>
    </row>
    <row r="19" spans="1:10" ht="12" customHeight="1">
      <c r="A19" s="76" t="s">
        <v>15</v>
      </c>
      <c r="B19" s="80">
        <v>17</v>
      </c>
      <c r="C19" s="80">
        <v>371</v>
      </c>
      <c r="D19" s="80">
        <v>134</v>
      </c>
      <c r="E19" s="80">
        <v>31</v>
      </c>
      <c r="F19" s="80">
        <v>24</v>
      </c>
      <c r="G19" s="80">
        <v>98</v>
      </c>
      <c r="H19" s="80">
        <v>128</v>
      </c>
      <c r="I19" s="80">
        <v>92</v>
      </c>
      <c r="J19" s="80">
        <v>53</v>
      </c>
    </row>
    <row r="20" spans="1:10" ht="12" customHeight="1">
      <c r="A20" s="76" t="s">
        <v>16</v>
      </c>
      <c r="B20" s="80">
        <v>396</v>
      </c>
      <c r="C20" s="80">
        <v>9809</v>
      </c>
      <c r="D20" s="80">
        <v>3647</v>
      </c>
      <c r="E20" s="80">
        <v>268</v>
      </c>
      <c r="F20" s="80">
        <v>427</v>
      </c>
      <c r="G20" s="80">
        <v>2807</v>
      </c>
      <c r="H20" s="80">
        <v>4308</v>
      </c>
      <c r="I20" s="80">
        <v>1819</v>
      </c>
      <c r="J20" s="80">
        <v>875</v>
      </c>
    </row>
    <row r="21" spans="1:10" ht="12" customHeight="1">
      <c r="A21" s="76" t="s">
        <v>17</v>
      </c>
      <c r="B21" s="80">
        <v>410</v>
      </c>
      <c r="C21" s="80">
        <v>9677</v>
      </c>
      <c r="D21" s="80">
        <v>3597</v>
      </c>
      <c r="E21" s="80">
        <v>350</v>
      </c>
      <c r="F21" s="80">
        <v>409</v>
      </c>
      <c r="G21" s="80">
        <v>5013</v>
      </c>
      <c r="H21" s="80">
        <v>2968</v>
      </c>
      <c r="I21" s="80">
        <v>1100</v>
      </c>
      <c r="J21" s="80">
        <v>596</v>
      </c>
    </row>
    <row r="22" spans="1:10" ht="12" customHeight="1">
      <c r="A22" s="76" t="s">
        <v>18</v>
      </c>
      <c r="B22" s="80">
        <v>43</v>
      </c>
      <c r="C22" s="80">
        <v>918</v>
      </c>
      <c r="D22" s="80">
        <v>302</v>
      </c>
      <c r="E22" s="80">
        <v>24</v>
      </c>
      <c r="F22" s="80">
        <v>7</v>
      </c>
      <c r="G22" s="80">
        <v>529</v>
      </c>
      <c r="H22" s="80">
        <v>237</v>
      </c>
      <c r="I22" s="80">
        <v>100</v>
      </c>
      <c r="J22" s="80">
        <v>52</v>
      </c>
    </row>
    <row r="23" spans="1:10" ht="12" customHeight="1">
      <c r="A23" s="76" t="s">
        <v>19</v>
      </c>
      <c r="B23" s="80">
        <v>66</v>
      </c>
      <c r="C23" s="80">
        <v>1102</v>
      </c>
      <c r="D23" s="80">
        <v>573</v>
      </c>
      <c r="E23" s="80">
        <v>16</v>
      </c>
      <c r="F23" s="80"/>
      <c r="G23" s="80">
        <v>431</v>
      </c>
      <c r="H23" s="80">
        <v>359</v>
      </c>
      <c r="I23" s="80">
        <v>253</v>
      </c>
      <c r="J23" s="80">
        <v>59</v>
      </c>
    </row>
    <row r="24" spans="1:10" ht="12" customHeight="1">
      <c r="A24" s="76" t="s">
        <v>20</v>
      </c>
      <c r="B24" s="80">
        <v>588</v>
      </c>
      <c r="C24" s="80">
        <v>14650</v>
      </c>
      <c r="D24" s="80">
        <v>2588</v>
      </c>
      <c r="E24" s="80">
        <v>156</v>
      </c>
      <c r="F24" s="80">
        <v>38</v>
      </c>
      <c r="G24" s="80">
        <v>2000</v>
      </c>
      <c r="H24" s="80">
        <v>1360</v>
      </c>
      <c r="I24" s="80">
        <v>814</v>
      </c>
      <c r="J24" s="80">
        <v>392</v>
      </c>
    </row>
    <row r="25" spans="1:10" ht="12" customHeight="1">
      <c r="A25" s="77" t="s">
        <v>21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2" customHeight="1">
      <c r="A26" s="78" t="s">
        <v>22</v>
      </c>
      <c r="B26" s="83">
        <v>5105</v>
      </c>
      <c r="C26" s="83">
        <v>115244</v>
      </c>
      <c r="D26" s="83">
        <v>40741</v>
      </c>
      <c r="E26" s="83">
        <v>17262</v>
      </c>
      <c r="F26" s="83">
        <v>6064</v>
      </c>
      <c r="G26" s="83">
        <v>45968</v>
      </c>
      <c r="H26" s="83">
        <v>31573</v>
      </c>
      <c r="I26" s="83">
        <v>15370</v>
      </c>
      <c r="J26" s="83">
        <v>6875</v>
      </c>
    </row>
    <row r="27" spans="1:10" ht="12" customHeight="1">
      <c r="A27" s="65" t="s">
        <v>23</v>
      </c>
      <c r="B27" s="84">
        <v>1558</v>
      </c>
      <c r="C27" s="84">
        <v>35382</v>
      </c>
      <c r="D27" s="84">
        <v>13499</v>
      </c>
      <c r="E27" s="84">
        <v>6992</v>
      </c>
      <c r="F27" s="84">
        <v>2868</v>
      </c>
      <c r="G27" s="84">
        <v>14903</v>
      </c>
      <c r="H27" s="84">
        <v>9335</v>
      </c>
      <c r="I27" s="84">
        <v>4187</v>
      </c>
      <c r="J27" s="84">
        <v>1583</v>
      </c>
    </row>
    <row r="28" spans="1:10" ht="12" customHeight="1">
      <c r="A28" s="65" t="s">
        <v>24</v>
      </c>
      <c r="B28" s="84">
        <v>1085</v>
      </c>
      <c r="C28" s="84">
        <v>21850</v>
      </c>
      <c r="D28" s="84">
        <v>8325</v>
      </c>
      <c r="E28" s="84">
        <v>5126</v>
      </c>
      <c r="F28" s="84">
        <v>890</v>
      </c>
      <c r="G28" s="84">
        <v>9510</v>
      </c>
      <c r="H28" s="84">
        <v>6965</v>
      </c>
      <c r="I28" s="84">
        <v>3648</v>
      </c>
      <c r="J28" s="84">
        <v>1727</v>
      </c>
    </row>
    <row r="29" spans="1:10" ht="12" customHeight="1">
      <c r="A29" s="65" t="s">
        <v>25</v>
      </c>
      <c r="B29" s="84">
        <v>855</v>
      </c>
      <c r="C29" s="84">
        <v>19395</v>
      </c>
      <c r="D29" s="84">
        <v>7428</v>
      </c>
      <c r="E29" s="84">
        <v>4061</v>
      </c>
      <c r="F29" s="84">
        <v>1233</v>
      </c>
      <c r="G29" s="84">
        <v>9723</v>
      </c>
      <c r="H29" s="84">
        <v>5335</v>
      </c>
      <c r="I29" s="84">
        <v>3007</v>
      </c>
      <c r="J29" s="84">
        <v>1330</v>
      </c>
    </row>
    <row r="30" spans="1:10" ht="12" customHeight="1">
      <c r="A30" s="65" t="s">
        <v>26</v>
      </c>
      <c r="B30" s="84">
        <v>1019</v>
      </c>
      <c r="C30" s="84">
        <v>23967</v>
      </c>
      <c r="D30" s="84">
        <v>8901</v>
      </c>
      <c r="E30" s="84">
        <v>927</v>
      </c>
      <c r="F30" s="84">
        <v>1035</v>
      </c>
      <c r="G30" s="84">
        <v>9832</v>
      </c>
      <c r="H30" s="84">
        <v>8578</v>
      </c>
      <c r="I30" s="84">
        <v>3714</v>
      </c>
      <c r="J30" s="84">
        <v>1843</v>
      </c>
    </row>
    <row r="31" spans="1:10" ht="12" customHeight="1">
      <c r="A31" s="65" t="s">
        <v>27</v>
      </c>
      <c r="B31" s="84">
        <v>588</v>
      </c>
      <c r="C31" s="84">
        <v>14650</v>
      </c>
      <c r="D31" s="84">
        <v>2588</v>
      </c>
      <c r="E31" s="84">
        <v>156</v>
      </c>
      <c r="F31" s="84">
        <v>38</v>
      </c>
      <c r="G31" s="84">
        <v>2000</v>
      </c>
      <c r="H31" s="84">
        <v>1360</v>
      </c>
      <c r="I31" s="84">
        <v>814</v>
      </c>
      <c r="J31" s="84">
        <v>392</v>
      </c>
    </row>
    <row r="32" spans="1:10" ht="12" customHeight="1">
      <c r="A32" s="68" t="s">
        <v>22</v>
      </c>
      <c r="B32" s="85">
        <v>5105</v>
      </c>
      <c r="C32" s="85">
        <v>115244</v>
      </c>
      <c r="D32" s="85">
        <v>40741</v>
      </c>
      <c r="E32" s="85">
        <v>17262</v>
      </c>
      <c r="F32" s="85">
        <v>6064</v>
      </c>
      <c r="G32" s="85">
        <v>45968</v>
      </c>
      <c r="H32" s="85">
        <v>31573</v>
      </c>
      <c r="I32" s="85">
        <v>15370</v>
      </c>
      <c r="J32" s="85">
        <v>6875</v>
      </c>
    </row>
    <row r="33" spans="1:12" ht="11.25">
      <c r="A33" s="154" t="s">
        <v>48</v>
      </c>
      <c r="B33" s="154"/>
      <c r="C33" s="154"/>
      <c r="D33" s="154"/>
      <c r="E33" s="154"/>
      <c r="F33" s="154"/>
      <c r="G33" s="154"/>
      <c r="H33" s="154"/>
      <c r="I33" s="154"/>
      <c r="J33" s="154"/>
      <c r="K33" s="79"/>
      <c r="L33" s="79"/>
    </row>
  </sheetData>
  <sheetProtection/>
  <mergeCells count="4">
    <mergeCell ref="B3:J3"/>
    <mergeCell ref="A3:A4"/>
    <mergeCell ref="A2:J2"/>
    <mergeCell ref="A33:J33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2:L33"/>
  <sheetViews>
    <sheetView zoomScale="85" zoomScaleNormal="85" zoomScalePageLayoutView="0" workbookViewId="0" topLeftCell="A1">
      <selection activeCell="O19" sqref="O19"/>
    </sheetView>
  </sheetViews>
  <sheetFormatPr defaultColWidth="9.140625" defaultRowHeight="12.75"/>
  <cols>
    <col min="1" max="1" width="17.28125" style="1" customWidth="1"/>
    <col min="2" max="2" width="9.28125" style="1" bestFit="1" customWidth="1"/>
    <col min="3" max="3" width="10.28125" style="1" bestFit="1" customWidth="1"/>
    <col min="4" max="5" width="9.28125" style="1" bestFit="1" customWidth="1"/>
    <col min="6" max="6" width="10.28125" style="1" customWidth="1"/>
    <col min="7" max="9" width="9.28125" style="1" bestFit="1" customWidth="1"/>
    <col min="10" max="16384" width="9.140625" style="1" customWidth="1"/>
  </cols>
  <sheetData>
    <row r="2" spans="1:9" ht="12.75">
      <c r="A2" s="152" t="s">
        <v>172</v>
      </c>
      <c r="B2" s="152"/>
      <c r="C2" s="152"/>
      <c r="D2" s="152"/>
      <c r="E2" s="152"/>
      <c r="F2" s="152"/>
      <c r="G2" s="152"/>
      <c r="H2" s="152"/>
      <c r="I2" s="152"/>
    </row>
    <row r="3" spans="1:9" ht="12.75" customHeight="1">
      <c r="A3" s="149" t="s">
        <v>122</v>
      </c>
      <c r="B3" s="149" t="s">
        <v>146</v>
      </c>
      <c r="C3" s="149"/>
      <c r="D3" s="149"/>
      <c r="E3" s="149"/>
      <c r="F3" s="149"/>
      <c r="G3" s="149"/>
      <c r="H3" s="149"/>
      <c r="I3" s="149"/>
    </row>
    <row r="4" spans="1:9" ht="59.25" customHeight="1">
      <c r="A4" s="149"/>
      <c r="B4" s="46" t="s">
        <v>123</v>
      </c>
      <c r="C4" s="46" t="s">
        <v>132</v>
      </c>
      <c r="D4" s="46" t="s">
        <v>125</v>
      </c>
      <c r="E4" s="46" t="s">
        <v>133</v>
      </c>
      <c r="F4" s="46" t="s">
        <v>289</v>
      </c>
      <c r="G4" s="46" t="s">
        <v>134</v>
      </c>
      <c r="H4" s="46" t="s">
        <v>129</v>
      </c>
      <c r="I4" s="46" t="s">
        <v>130</v>
      </c>
    </row>
    <row r="5" spans="1:9" ht="12.75">
      <c r="A5" s="53" t="s">
        <v>1</v>
      </c>
      <c r="B5" s="61">
        <v>515</v>
      </c>
      <c r="C5" s="61">
        <v>10384</v>
      </c>
      <c r="D5" s="61">
        <v>4048</v>
      </c>
      <c r="E5" s="61">
        <v>975</v>
      </c>
      <c r="F5" s="61">
        <v>304</v>
      </c>
      <c r="G5" s="61">
        <v>3733</v>
      </c>
      <c r="H5" s="61">
        <v>3984</v>
      </c>
      <c r="I5" s="61">
        <v>2667</v>
      </c>
    </row>
    <row r="6" spans="1:9" ht="12.75">
      <c r="A6" s="53" t="s">
        <v>2</v>
      </c>
      <c r="B6" s="61">
        <v>13</v>
      </c>
      <c r="C6" s="61">
        <v>260</v>
      </c>
      <c r="D6" s="61">
        <v>53</v>
      </c>
      <c r="E6" s="61">
        <v>28</v>
      </c>
      <c r="F6" s="61"/>
      <c r="G6" s="61">
        <v>76</v>
      </c>
      <c r="H6" s="61">
        <v>110</v>
      </c>
      <c r="I6" s="61">
        <v>74</v>
      </c>
    </row>
    <row r="7" spans="1:9" ht="12.75">
      <c r="A7" s="53" t="s">
        <v>3</v>
      </c>
      <c r="B7" s="61">
        <v>815</v>
      </c>
      <c r="C7" s="61">
        <v>17079</v>
      </c>
      <c r="D7" s="61">
        <v>6071</v>
      </c>
      <c r="E7" s="61">
        <v>3609</v>
      </c>
      <c r="F7" s="61">
        <v>1707</v>
      </c>
      <c r="G7" s="61">
        <v>5576</v>
      </c>
      <c r="H7" s="61">
        <v>4031</v>
      </c>
      <c r="I7" s="61">
        <v>3317</v>
      </c>
    </row>
    <row r="8" spans="1:9" ht="12.75">
      <c r="A8" s="53" t="s">
        <v>4</v>
      </c>
      <c r="B8" s="61">
        <v>92</v>
      </c>
      <c r="C8" s="61">
        <v>1580</v>
      </c>
      <c r="D8" s="61">
        <v>686</v>
      </c>
      <c r="E8" s="61">
        <v>157</v>
      </c>
      <c r="F8" s="61">
        <v>276</v>
      </c>
      <c r="G8" s="61">
        <v>768</v>
      </c>
      <c r="H8" s="61">
        <v>454</v>
      </c>
      <c r="I8" s="61">
        <v>358</v>
      </c>
    </row>
    <row r="9" spans="1:9" ht="12.75">
      <c r="A9" s="53" t="s">
        <v>5</v>
      </c>
      <c r="B9" s="61">
        <v>75</v>
      </c>
      <c r="C9" s="61">
        <v>1587</v>
      </c>
      <c r="D9" s="61">
        <v>595</v>
      </c>
      <c r="E9" s="61">
        <v>351</v>
      </c>
      <c r="F9" s="61"/>
      <c r="G9" s="61">
        <v>727</v>
      </c>
      <c r="H9" s="61">
        <v>520</v>
      </c>
      <c r="I9" s="61">
        <v>340</v>
      </c>
    </row>
    <row r="10" spans="1:9" ht="12.75">
      <c r="A10" s="53" t="s">
        <v>6</v>
      </c>
      <c r="B10" s="61">
        <v>349</v>
      </c>
      <c r="C10" s="61">
        <v>7401</v>
      </c>
      <c r="D10" s="61">
        <v>2927</v>
      </c>
      <c r="E10" s="61">
        <v>1730</v>
      </c>
      <c r="F10" s="61">
        <v>225</v>
      </c>
      <c r="G10" s="61">
        <v>2814</v>
      </c>
      <c r="H10" s="61">
        <v>2290</v>
      </c>
      <c r="I10" s="61">
        <v>2297</v>
      </c>
    </row>
    <row r="11" spans="1:9" ht="12.75">
      <c r="A11" s="53" t="s">
        <v>7</v>
      </c>
      <c r="B11" s="61">
        <v>95</v>
      </c>
      <c r="C11" s="61">
        <v>1637</v>
      </c>
      <c r="D11" s="61">
        <v>730</v>
      </c>
      <c r="E11" s="61"/>
      <c r="F11" s="61"/>
      <c r="G11" s="61">
        <v>461</v>
      </c>
      <c r="H11" s="61">
        <v>504</v>
      </c>
      <c r="I11" s="61">
        <v>672</v>
      </c>
    </row>
    <row r="12" spans="1:9" ht="12.75">
      <c r="A12" s="53" t="s">
        <v>8</v>
      </c>
      <c r="B12" s="61">
        <v>103</v>
      </c>
      <c r="C12" s="61">
        <v>2075</v>
      </c>
      <c r="D12" s="61">
        <v>723</v>
      </c>
      <c r="E12" s="61">
        <v>505</v>
      </c>
      <c r="F12" s="61"/>
      <c r="G12" s="61">
        <v>784</v>
      </c>
      <c r="H12" s="61">
        <v>701</v>
      </c>
      <c r="I12" s="61">
        <v>590</v>
      </c>
    </row>
    <row r="13" spans="1:9" ht="12.75">
      <c r="A13" s="53" t="s">
        <v>9</v>
      </c>
      <c r="B13" s="61">
        <v>563</v>
      </c>
      <c r="C13" s="61">
        <v>10163</v>
      </c>
      <c r="D13" s="61">
        <v>3767</v>
      </c>
      <c r="E13" s="61">
        <v>3189</v>
      </c>
      <c r="F13" s="61">
        <v>83</v>
      </c>
      <c r="G13" s="61">
        <v>3774</v>
      </c>
      <c r="H13" s="61">
        <v>3612</v>
      </c>
      <c r="I13" s="61">
        <v>2777</v>
      </c>
    </row>
    <row r="14" spans="1:9" ht="12.75">
      <c r="A14" s="53" t="s">
        <v>10</v>
      </c>
      <c r="B14" s="61">
        <v>305</v>
      </c>
      <c r="C14" s="61">
        <v>6030</v>
      </c>
      <c r="D14" s="61">
        <v>2210</v>
      </c>
      <c r="E14" s="61">
        <v>1295</v>
      </c>
      <c r="F14" s="61">
        <v>299</v>
      </c>
      <c r="G14" s="61">
        <v>1817</v>
      </c>
      <c r="H14" s="61">
        <v>2278</v>
      </c>
      <c r="I14" s="61">
        <v>1935</v>
      </c>
    </row>
    <row r="15" spans="1:9" ht="12.75">
      <c r="A15" s="53" t="s">
        <v>11</v>
      </c>
      <c r="B15" s="61">
        <v>77</v>
      </c>
      <c r="C15" s="61">
        <v>1428</v>
      </c>
      <c r="D15" s="61">
        <v>507</v>
      </c>
      <c r="E15" s="61">
        <v>337</v>
      </c>
      <c r="F15" s="61">
        <v>101</v>
      </c>
      <c r="G15" s="61">
        <v>626</v>
      </c>
      <c r="H15" s="61">
        <v>459</v>
      </c>
      <c r="I15" s="61">
        <v>343</v>
      </c>
    </row>
    <row r="16" spans="1:9" ht="12.75">
      <c r="A16" s="53" t="s">
        <v>12</v>
      </c>
      <c r="B16" s="61">
        <v>152</v>
      </c>
      <c r="C16" s="61">
        <v>3020</v>
      </c>
      <c r="D16" s="61">
        <v>1045</v>
      </c>
      <c r="E16" s="61">
        <v>688</v>
      </c>
      <c r="F16" s="61">
        <v>211</v>
      </c>
      <c r="G16" s="61">
        <v>1429</v>
      </c>
      <c r="H16" s="61">
        <v>903</v>
      </c>
      <c r="I16" s="61">
        <v>688</v>
      </c>
    </row>
    <row r="17" spans="1:9" ht="12.75">
      <c r="A17" s="53" t="s">
        <v>13</v>
      </c>
      <c r="B17" s="61">
        <v>323</v>
      </c>
      <c r="C17" s="61">
        <v>7190</v>
      </c>
      <c r="D17" s="61">
        <v>2808</v>
      </c>
      <c r="E17" s="61">
        <v>1052</v>
      </c>
      <c r="F17" s="61">
        <v>465</v>
      </c>
      <c r="G17" s="61">
        <v>4359</v>
      </c>
      <c r="H17" s="61">
        <v>1455</v>
      </c>
      <c r="I17" s="61">
        <v>1376</v>
      </c>
    </row>
    <row r="18" spans="1:9" ht="12.75">
      <c r="A18" s="53" t="s">
        <v>14</v>
      </c>
      <c r="B18" s="61">
        <v>79</v>
      </c>
      <c r="C18" s="61">
        <v>1666</v>
      </c>
      <c r="D18" s="61">
        <v>540</v>
      </c>
      <c r="E18" s="61">
        <v>167</v>
      </c>
      <c r="F18" s="61">
        <v>132</v>
      </c>
      <c r="G18" s="61">
        <v>721</v>
      </c>
      <c r="H18" s="61">
        <v>464</v>
      </c>
      <c r="I18" s="61">
        <v>481</v>
      </c>
    </row>
    <row r="19" spans="1:9" ht="12.75">
      <c r="A19" s="53" t="s">
        <v>15</v>
      </c>
      <c r="B19" s="61">
        <v>11</v>
      </c>
      <c r="C19" s="61">
        <v>236</v>
      </c>
      <c r="D19" s="61">
        <v>91</v>
      </c>
      <c r="E19" s="61">
        <v>7</v>
      </c>
      <c r="F19" s="61">
        <v>21</v>
      </c>
      <c r="G19" s="61">
        <v>94</v>
      </c>
      <c r="H19" s="61">
        <v>87</v>
      </c>
      <c r="I19" s="61">
        <v>55</v>
      </c>
    </row>
    <row r="20" spans="1:9" ht="12.75">
      <c r="A20" s="53" t="s">
        <v>16</v>
      </c>
      <c r="B20" s="61">
        <v>403</v>
      </c>
      <c r="C20" s="61">
        <v>8225</v>
      </c>
      <c r="D20" s="61">
        <v>3243</v>
      </c>
      <c r="E20" s="61">
        <v>192</v>
      </c>
      <c r="F20" s="61">
        <v>432</v>
      </c>
      <c r="G20" s="61">
        <v>2966</v>
      </c>
      <c r="H20" s="61">
        <v>3485</v>
      </c>
      <c r="I20" s="61">
        <v>1774</v>
      </c>
    </row>
    <row r="21" spans="1:9" ht="12.75">
      <c r="A21" s="53" t="s">
        <v>17</v>
      </c>
      <c r="B21" s="61">
        <v>377</v>
      </c>
      <c r="C21" s="61">
        <v>7896</v>
      </c>
      <c r="D21" s="61">
        <v>2830</v>
      </c>
      <c r="E21" s="61">
        <v>228</v>
      </c>
      <c r="F21" s="61">
        <v>331</v>
      </c>
      <c r="G21" s="61">
        <v>4320</v>
      </c>
      <c r="H21" s="61">
        <v>2521</v>
      </c>
      <c r="I21" s="61">
        <v>1055</v>
      </c>
    </row>
    <row r="22" spans="1:9" ht="12.75">
      <c r="A22" s="53" t="s">
        <v>18</v>
      </c>
      <c r="B22" s="61">
        <v>43</v>
      </c>
      <c r="C22" s="61">
        <v>856</v>
      </c>
      <c r="D22" s="61">
        <v>241</v>
      </c>
      <c r="E22" s="61">
        <v>16</v>
      </c>
      <c r="F22" s="61">
        <v>13</v>
      </c>
      <c r="G22" s="61">
        <v>193</v>
      </c>
      <c r="H22" s="61">
        <v>587</v>
      </c>
      <c r="I22" s="61">
        <v>76</v>
      </c>
    </row>
    <row r="23" spans="1:9" ht="12.75">
      <c r="A23" s="53" t="s">
        <v>19</v>
      </c>
      <c r="B23" s="61">
        <v>180</v>
      </c>
      <c r="C23" s="61">
        <v>2700</v>
      </c>
      <c r="D23" s="61">
        <v>690</v>
      </c>
      <c r="E23" s="61">
        <v>11</v>
      </c>
      <c r="F23" s="61"/>
      <c r="G23" s="61">
        <v>106</v>
      </c>
      <c r="H23" s="61">
        <v>85</v>
      </c>
      <c r="I23" s="61">
        <v>34</v>
      </c>
    </row>
    <row r="24" spans="1:9" ht="12.75">
      <c r="A24" s="53" t="s">
        <v>20</v>
      </c>
      <c r="B24" s="61">
        <v>506</v>
      </c>
      <c r="C24" s="61">
        <v>11320</v>
      </c>
      <c r="D24" s="61">
        <v>1952</v>
      </c>
      <c r="E24" s="61"/>
      <c r="F24" s="61">
        <v>48</v>
      </c>
      <c r="G24" s="61">
        <v>1598</v>
      </c>
      <c r="H24" s="61">
        <v>1041</v>
      </c>
      <c r="I24" s="61">
        <v>908</v>
      </c>
    </row>
    <row r="25" spans="1:9" ht="12.75">
      <c r="A25" s="54" t="s">
        <v>21</v>
      </c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55" t="s">
        <v>22</v>
      </c>
      <c r="B26" s="62">
        <v>5076</v>
      </c>
      <c r="C26" s="62">
        <v>102733</v>
      </c>
      <c r="D26" s="62">
        <v>35757</v>
      </c>
      <c r="E26" s="62">
        <v>14537</v>
      </c>
      <c r="F26" s="62">
        <v>4648</v>
      </c>
      <c r="G26" s="62">
        <v>36942</v>
      </c>
      <c r="H26" s="62">
        <v>29571</v>
      </c>
      <c r="I26" s="62">
        <v>21817</v>
      </c>
    </row>
    <row r="27" spans="1:9" ht="12.75">
      <c r="A27" s="49" t="s">
        <v>23</v>
      </c>
      <c r="B27" s="74">
        <v>1446</v>
      </c>
      <c r="C27" s="74">
        <v>29798</v>
      </c>
      <c r="D27" s="74">
        <v>10895</v>
      </c>
      <c r="E27" s="74">
        <v>5117</v>
      </c>
      <c r="F27" s="74">
        <v>2011</v>
      </c>
      <c r="G27" s="74">
        <v>10169</v>
      </c>
      <c r="H27" s="74">
        <v>8826</v>
      </c>
      <c r="I27" s="74">
        <v>6648</v>
      </c>
    </row>
    <row r="28" spans="1:9" ht="12.75">
      <c r="A28" s="49" t="s">
        <v>24</v>
      </c>
      <c r="B28" s="74">
        <v>1174</v>
      </c>
      <c r="C28" s="74">
        <v>22368</v>
      </c>
      <c r="D28" s="74">
        <v>8705</v>
      </c>
      <c r="E28" s="74">
        <v>5427</v>
      </c>
      <c r="F28" s="74">
        <v>584</v>
      </c>
      <c r="G28" s="74">
        <v>8544</v>
      </c>
      <c r="H28" s="74">
        <v>7380</v>
      </c>
      <c r="I28" s="74">
        <v>6444</v>
      </c>
    </row>
    <row r="29" spans="1:9" ht="12.75">
      <c r="A29" s="49" t="s">
        <v>25</v>
      </c>
      <c r="B29" s="74">
        <v>857</v>
      </c>
      <c r="C29" s="74">
        <v>17668</v>
      </c>
      <c r="D29" s="74">
        <v>6570</v>
      </c>
      <c r="E29" s="74">
        <v>3372</v>
      </c>
      <c r="F29" s="74">
        <v>1076</v>
      </c>
      <c r="G29" s="74">
        <v>8231</v>
      </c>
      <c r="H29" s="74">
        <v>5095</v>
      </c>
      <c r="I29" s="74">
        <v>4342</v>
      </c>
    </row>
    <row r="30" spans="1:9" ht="12.75">
      <c r="A30" s="49" t="s">
        <v>26</v>
      </c>
      <c r="B30" s="74">
        <v>1093</v>
      </c>
      <c r="C30" s="74">
        <v>21579</v>
      </c>
      <c r="D30" s="74">
        <v>7635</v>
      </c>
      <c r="E30" s="74">
        <v>621</v>
      </c>
      <c r="F30" s="74">
        <v>929</v>
      </c>
      <c r="G30" s="74">
        <v>8400</v>
      </c>
      <c r="H30" s="74">
        <v>7229</v>
      </c>
      <c r="I30" s="74">
        <v>3475</v>
      </c>
    </row>
    <row r="31" spans="1:9" ht="12.75">
      <c r="A31" s="49" t="s">
        <v>27</v>
      </c>
      <c r="B31" s="74">
        <v>506</v>
      </c>
      <c r="C31" s="74">
        <v>11320</v>
      </c>
      <c r="D31" s="74">
        <v>1952</v>
      </c>
      <c r="E31" s="74">
        <v>0</v>
      </c>
      <c r="F31" s="74">
        <v>48</v>
      </c>
      <c r="G31" s="74">
        <v>1598</v>
      </c>
      <c r="H31" s="74">
        <v>1041</v>
      </c>
      <c r="I31" s="74">
        <v>908</v>
      </c>
    </row>
    <row r="32" spans="1:9" ht="12.75">
      <c r="A32" s="56" t="s">
        <v>22</v>
      </c>
      <c r="B32" s="75">
        <v>5076</v>
      </c>
      <c r="C32" s="75">
        <v>102733</v>
      </c>
      <c r="D32" s="75">
        <v>35757</v>
      </c>
      <c r="E32" s="75">
        <v>14537</v>
      </c>
      <c r="F32" s="75">
        <v>4648</v>
      </c>
      <c r="G32" s="75">
        <v>36942</v>
      </c>
      <c r="H32" s="75">
        <v>29571</v>
      </c>
      <c r="I32" s="75">
        <v>21817</v>
      </c>
    </row>
    <row r="33" spans="1:12" ht="12.75">
      <c r="A33" s="146" t="s">
        <v>48</v>
      </c>
      <c r="B33" s="146"/>
      <c r="C33" s="146"/>
      <c r="D33" s="146"/>
      <c r="E33" s="146"/>
      <c r="F33" s="146"/>
      <c r="G33" s="146"/>
      <c r="H33" s="146"/>
      <c r="I33" s="146"/>
      <c r="J33" s="70"/>
      <c r="K33" s="70"/>
      <c r="L33" s="70"/>
    </row>
  </sheetData>
  <sheetProtection/>
  <mergeCells count="4">
    <mergeCell ref="B3:I3"/>
    <mergeCell ref="A3:A4"/>
    <mergeCell ref="A2:I2"/>
    <mergeCell ref="A33:I33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2:L33"/>
  <sheetViews>
    <sheetView zoomScale="70" zoomScaleNormal="70" zoomScalePageLayoutView="0" workbookViewId="0" topLeftCell="A1">
      <selection activeCell="F4" sqref="F4"/>
    </sheetView>
  </sheetViews>
  <sheetFormatPr defaultColWidth="9.140625" defaultRowHeight="12.75"/>
  <cols>
    <col min="1" max="1" width="19.00390625" style="1" customWidth="1"/>
    <col min="2" max="2" width="9.28125" style="1" bestFit="1" customWidth="1"/>
    <col min="3" max="4" width="10.28125" style="1" bestFit="1" customWidth="1"/>
    <col min="5" max="5" width="9.28125" style="1" bestFit="1" customWidth="1"/>
    <col min="6" max="6" width="11.140625" style="1" customWidth="1"/>
    <col min="7" max="8" width="10.28125" style="1" bestFit="1" customWidth="1"/>
    <col min="9" max="16384" width="9.140625" style="1" customWidth="1"/>
  </cols>
  <sheetData>
    <row r="2" spans="1:8" ht="12.75">
      <c r="A2" s="145" t="s">
        <v>173</v>
      </c>
      <c r="B2" s="145"/>
      <c r="C2" s="145"/>
      <c r="D2" s="145"/>
      <c r="E2" s="145"/>
      <c r="F2" s="145"/>
      <c r="G2" s="145"/>
      <c r="H2" s="145"/>
    </row>
    <row r="3" spans="1:8" ht="11.25" customHeight="1">
      <c r="A3" s="149" t="s">
        <v>122</v>
      </c>
      <c r="B3" s="149" t="s">
        <v>277</v>
      </c>
      <c r="C3" s="149"/>
      <c r="D3" s="149"/>
      <c r="E3" s="149"/>
      <c r="F3" s="149"/>
      <c r="G3" s="149"/>
      <c r="H3" s="149"/>
    </row>
    <row r="4" spans="1:8" ht="57" customHeight="1">
      <c r="A4" s="149"/>
      <c r="B4" s="46" t="s">
        <v>135</v>
      </c>
      <c r="C4" s="46" t="s">
        <v>132</v>
      </c>
      <c r="D4" s="46" t="s">
        <v>125</v>
      </c>
      <c r="E4" s="46" t="s">
        <v>126</v>
      </c>
      <c r="F4" s="46" t="s">
        <v>289</v>
      </c>
      <c r="G4" s="46" t="s">
        <v>136</v>
      </c>
      <c r="H4" s="46" t="s">
        <v>130</v>
      </c>
    </row>
    <row r="5" spans="1:8" ht="12.75">
      <c r="A5" s="53" t="s">
        <v>1</v>
      </c>
      <c r="B5" s="61">
        <v>159</v>
      </c>
      <c r="C5" s="61">
        <v>3040</v>
      </c>
      <c r="D5" s="61">
        <v>1209</v>
      </c>
      <c r="E5" s="61">
        <v>262</v>
      </c>
      <c r="F5" s="61">
        <v>104</v>
      </c>
      <c r="G5" s="61">
        <v>1365</v>
      </c>
      <c r="H5" s="61">
        <v>1675</v>
      </c>
    </row>
    <row r="6" spans="1:8" ht="12.75">
      <c r="A6" s="53" t="s">
        <v>2</v>
      </c>
      <c r="B6" s="61">
        <v>10</v>
      </c>
      <c r="C6" s="61">
        <v>193</v>
      </c>
      <c r="D6" s="61">
        <v>54</v>
      </c>
      <c r="E6" s="61">
        <v>17</v>
      </c>
      <c r="F6" s="61"/>
      <c r="G6" s="61">
        <v>56</v>
      </c>
      <c r="H6" s="61">
        <v>137</v>
      </c>
    </row>
    <row r="7" spans="1:8" ht="12.75">
      <c r="A7" s="53" t="s">
        <v>3</v>
      </c>
      <c r="B7" s="61">
        <v>789</v>
      </c>
      <c r="C7" s="61">
        <v>14803</v>
      </c>
      <c r="D7" s="61">
        <v>5696</v>
      </c>
      <c r="E7" s="61">
        <v>2881</v>
      </c>
      <c r="F7" s="61">
        <v>1472</v>
      </c>
      <c r="G7" s="61">
        <v>4597</v>
      </c>
      <c r="H7" s="61">
        <v>6850</v>
      </c>
    </row>
    <row r="8" spans="1:8" ht="12.75">
      <c r="A8" s="53" t="s">
        <v>4</v>
      </c>
      <c r="B8" s="61">
        <v>73</v>
      </c>
      <c r="C8" s="61">
        <v>1209</v>
      </c>
      <c r="D8" s="61">
        <v>530</v>
      </c>
      <c r="E8" s="61">
        <v>127</v>
      </c>
      <c r="F8" s="61">
        <v>181</v>
      </c>
      <c r="G8" s="61">
        <v>565</v>
      </c>
      <c r="H8" s="61">
        <v>644</v>
      </c>
    </row>
    <row r="9" spans="1:8" ht="12.75">
      <c r="A9" s="53" t="s">
        <v>5</v>
      </c>
      <c r="B9" s="61">
        <v>86</v>
      </c>
      <c r="C9" s="61">
        <v>1629</v>
      </c>
      <c r="D9" s="61">
        <v>610</v>
      </c>
      <c r="E9" s="61">
        <v>323</v>
      </c>
      <c r="F9" s="61"/>
      <c r="G9" s="61">
        <v>650</v>
      </c>
      <c r="H9" s="61">
        <v>979</v>
      </c>
    </row>
    <row r="10" spans="1:8" ht="12.75">
      <c r="A10" s="53" t="s">
        <v>6</v>
      </c>
      <c r="B10" s="61">
        <v>321</v>
      </c>
      <c r="C10" s="61">
        <v>6041</v>
      </c>
      <c r="D10" s="61">
        <v>2444</v>
      </c>
      <c r="E10" s="61">
        <v>1351</v>
      </c>
      <c r="F10" s="61">
        <v>198</v>
      </c>
      <c r="G10" s="61">
        <v>2199</v>
      </c>
      <c r="H10" s="61">
        <v>3842</v>
      </c>
    </row>
    <row r="11" spans="1:8" ht="12.75">
      <c r="A11" s="53" t="s">
        <v>7</v>
      </c>
      <c r="B11" s="61">
        <v>78</v>
      </c>
      <c r="C11" s="61">
        <v>1024</v>
      </c>
      <c r="D11" s="61">
        <v>482</v>
      </c>
      <c r="E11" s="61"/>
      <c r="F11" s="61"/>
      <c r="G11" s="61">
        <v>319</v>
      </c>
      <c r="H11" s="61">
        <v>705</v>
      </c>
    </row>
    <row r="12" spans="1:8" ht="12.75">
      <c r="A12" s="53" t="s">
        <v>8</v>
      </c>
      <c r="B12" s="61">
        <v>50</v>
      </c>
      <c r="C12" s="61">
        <v>899</v>
      </c>
      <c r="D12" s="61">
        <v>266</v>
      </c>
      <c r="E12" s="61">
        <v>231</v>
      </c>
      <c r="F12" s="61"/>
      <c r="G12" s="61">
        <v>283</v>
      </c>
      <c r="H12" s="61">
        <v>616</v>
      </c>
    </row>
    <row r="13" spans="1:8" ht="12.75">
      <c r="A13" s="53" t="s">
        <v>9</v>
      </c>
      <c r="B13" s="61">
        <v>187</v>
      </c>
      <c r="C13" s="61">
        <v>3621</v>
      </c>
      <c r="D13" s="61">
        <v>1285</v>
      </c>
      <c r="E13" s="61">
        <v>1337</v>
      </c>
      <c r="F13" s="61">
        <v>97</v>
      </c>
      <c r="G13" s="61">
        <v>833</v>
      </c>
      <c r="H13" s="61">
        <v>2788</v>
      </c>
    </row>
    <row r="14" spans="1:8" ht="12.75">
      <c r="A14" s="53" t="s">
        <v>10</v>
      </c>
      <c r="B14" s="61">
        <v>294</v>
      </c>
      <c r="C14" s="61">
        <v>6024</v>
      </c>
      <c r="D14" s="61">
        <v>2180</v>
      </c>
      <c r="E14" s="61">
        <v>1151</v>
      </c>
      <c r="F14" s="61">
        <v>258</v>
      </c>
      <c r="G14" s="61">
        <v>2080</v>
      </c>
      <c r="H14" s="61">
        <v>3944</v>
      </c>
    </row>
    <row r="15" spans="1:8" ht="12.75">
      <c r="A15" s="53" t="s">
        <v>11</v>
      </c>
      <c r="B15" s="61">
        <v>13</v>
      </c>
      <c r="C15" s="61">
        <v>139</v>
      </c>
      <c r="D15" s="61">
        <v>75</v>
      </c>
      <c r="E15" s="61">
        <v>6</v>
      </c>
      <c r="F15" s="61"/>
      <c r="G15" s="61">
        <v>56</v>
      </c>
      <c r="H15" s="61">
        <v>83</v>
      </c>
    </row>
    <row r="16" spans="1:8" ht="12.75">
      <c r="A16" s="53" t="s">
        <v>12</v>
      </c>
      <c r="B16" s="61">
        <v>140</v>
      </c>
      <c r="C16" s="61">
        <v>2611</v>
      </c>
      <c r="D16" s="61">
        <v>953</v>
      </c>
      <c r="E16" s="61">
        <v>487</v>
      </c>
      <c r="F16" s="61">
        <v>196</v>
      </c>
      <c r="G16" s="61">
        <v>1327</v>
      </c>
      <c r="H16" s="61">
        <v>1284</v>
      </c>
    </row>
    <row r="17" spans="1:8" ht="12.75">
      <c r="A17" s="53" t="s">
        <v>13</v>
      </c>
      <c r="B17" s="61">
        <v>303</v>
      </c>
      <c r="C17" s="61">
        <v>6463</v>
      </c>
      <c r="D17" s="61">
        <v>2361</v>
      </c>
      <c r="E17" s="61">
        <v>924</v>
      </c>
      <c r="F17" s="61">
        <v>376</v>
      </c>
      <c r="G17" s="61">
        <v>4244</v>
      </c>
      <c r="H17" s="61">
        <v>2219</v>
      </c>
    </row>
    <row r="18" spans="1:8" ht="12.75">
      <c r="A18" s="53" t="s">
        <v>14</v>
      </c>
      <c r="B18" s="61">
        <v>79</v>
      </c>
      <c r="C18" s="61">
        <v>1488</v>
      </c>
      <c r="D18" s="61">
        <v>493</v>
      </c>
      <c r="E18" s="61">
        <v>141</v>
      </c>
      <c r="F18" s="61">
        <v>114</v>
      </c>
      <c r="G18" s="61">
        <v>559</v>
      </c>
      <c r="H18" s="61">
        <v>929</v>
      </c>
    </row>
    <row r="19" spans="1:8" ht="12.75">
      <c r="A19" s="53" t="s">
        <v>15</v>
      </c>
      <c r="B19" s="61">
        <v>9</v>
      </c>
      <c r="C19" s="61">
        <v>188</v>
      </c>
      <c r="D19" s="61">
        <v>65</v>
      </c>
      <c r="E19" s="61">
        <v>2</v>
      </c>
      <c r="F19" s="61">
        <v>7</v>
      </c>
      <c r="G19" s="61">
        <v>81</v>
      </c>
      <c r="H19" s="61">
        <v>107</v>
      </c>
    </row>
    <row r="20" spans="1:8" ht="12.75">
      <c r="A20" s="53" t="s">
        <v>16</v>
      </c>
      <c r="B20" s="61">
        <v>280</v>
      </c>
      <c r="C20" s="61">
        <v>5481</v>
      </c>
      <c r="D20" s="61">
        <v>2253</v>
      </c>
      <c r="E20" s="61">
        <v>125</v>
      </c>
      <c r="F20" s="61">
        <v>280</v>
      </c>
      <c r="G20" s="61">
        <v>1823</v>
      </c>
      <c r="H20" s="61">
        <v>3658</v>
      </c>
    </row>
    <row r="21" spans="1:8" ht="12.75">
      <c r="A21" s="53" t="s">
        <v>17</v>
      </c>
      <c r="B21" s="61">
        <v>359</v>
      </c>
      <c r="C21" s="61">
        <v>6830</v>
      </c>
      <c r="D21" s="61">
        <v>2632</v>
      </c>
      <c r="E21" s="61">
        <v>187</v>
      </c>
      <c r="F21" s="61">
        <v>285</v>
      </c>
      <c r="G21" s="61">
        <v>3812</v>
      </c>
      <c r="H21" s="61">
        <v>3018</v>
      </c>
    </row>
    <row r="22" spans="1:8" ht="12.75">
      <c r="A22" s="53" t="s">
        <v>18</v>
      </c>
      <c r="B22" s="61">
        <v>31</v>
      </c>
      <c r="C22" s="61">
        <v>60</v>
      </c>
      <c r="D22" s="61">
        <v>26</v>
      </c>
      <c r="E22" s="61"/>
      <c r="F22" s="61"/>
      <c r="G22" s="61"/>
      <c r="H22" s="61">
        <v>60</v>
      </c>
    </row>
    <row r="23" spans="1:8" ht="12.75">
      <c r="A23" s="53" t="s">
        <v>19</v>
      </c>
      <c r="B23" s="61">
        <v>313</v>
      </c>
      <c r="C23" s="61">
        <v>6413</v>
      </c>
      <c r="D23" s="61">
        <v>2703</v>
      </c>
      <c r="E23" s="61"/>
      <c r="F23" s="61">
        <v>1</v>
      </c>
      <c r="G23" s="61">
        <v>131</v>
      </c>
      <c r="H23" s="61">
        <v>1179</v>
      </c>
    </row>
    <row r="24" spans="1:8" ht="12.75">
      <c r="A24" s="53" t="s">
        <v>20</v>
      </c>
      <c r="B24" s="61">
        <v>149</v>
      </c>
      <c r="C24" s="61">
        <v>2808</v>
      </c>
      <c r="D24" s="61">
        <v>1406</v>
      </c>
      <c r="E24" s="61"/>
      <c r="F24" s="61">
        <v>59</v>
      </c>
      <c r="G24" s="61">
        <v>1280</v>
      </c>
      <c r="H24" s="61">
        <v>1528</v>
      </c>
    </row>
    <row r="25" spans="1:8" ht="12.75">
      <c r="A25" s="54" t="s">
        <v>21</v>
      </c>
      <c r="B25" s="61"/>
      <c r="C25" s="61"/>
      <c r="D25" s="61"/>
      <c r="E25" s="61"/>
      <c r="F25" s="61"/>
      <c r="G25" s="61"/>
      <c r="H25" s="61"/>
    </row>
    <row r="26" spans="1:8" ht="12.75">
      <c r="A26" s="55" t="s">
        <v>22</v>
      </c>
      <c r="B26" s="62">
        <v>3723</v>
      </c>
      <c r="C26" s="62">
        <v>70964</v>
      </c>
      <c r="D26" s="62">
        <v>27723</v>
      </c>
      <c r="E26" s="62">
        <v>9552</v>
      </c>
      <c r="F26" s="62">
        <v>3628</v>
      </c>
      <c r="G26" s="62">
        <v>26260</v>
      </c>
      <c r="H26" s="62">
        <v>36245</v>
      </c>
    </row>
    <row r="27" spans="1:8" ht="12.75">
      <c r="A27" s="49" t="s">
        <v>23</v>
      </c>
      <c r="B27" s="74">
        <v>1008</v>
      </c>
      <c r="C27" s="74">
        <v>18935</v>
      </c>
      <c r="D27" s="74">
        <v>7225</v>
      </c>
      <c r="E27" s="74">
        <v>3391</v>
      </c>
      <c r="F27" s="74">
        <v>1576</v>
      </c>
      <c r="G27" s="74">
        <v>6301</v>
      </c>
      <c r="H27" s="74">
        <v>9278</v>
      </c>
    </row>
    <row r="28" spans="1:8" ht="12.75">
      <c r="A28" s="49" t="s">
        <v>24</v>
      </c>
      <c r="B28" s="74">
        <v>745</v>
      </c>
      <c r="C28" s="74">
        <v>13524</v>
      </c>
      <c r="D28" s="74">
        <v>5351</v>
      </c>
      <c r="E28" s="74">
        <v>3138</v>
      </c>
      <c r="F28" s="74">
        <v>476</v>
      </c>
      <c r="G28" s="74">
        <v>4566</v>
      </c>
      <c r="H28" s="74">
        <v>8958</v>
      </c>
    </row>
    <row r="29" spans="1:8" ht="12.75">
      <c r="A29" s="49" t="s">
        <v>25</v>
      </c>
      <c r="B29" s="74">
        <v>750</v>
      </c>
      <c r="C29" s="74">
        <v>15237</v>
      </c>
      <c r="D29" s="74">
        <v>5569</v>
      </c>
      <c r="E29" s="74">
        <v>2568</v>
      </c>
      <c r="F29" s="74">
        <v>830</v>
      </c>
      <c r="G29" s="74">
        <v>7707</v>
      </c>
      <c r="H29" s="74">
        <v>7530</v>
      </c>
    </row>
    <row r="30" spans="1:8" ht="12.75">
      <c r="A30" s="49" t="s">
        <v>26</v>
      </c>
      <c r="B30" s="74">
        <v>1071</v>
      </c>
      <c r="C30" s="74">
        <v>20460</v>
      </c>
      <c r="D30" s="74">
        <v>8172</v>
      </c>
      <c r="E30" s="74">
        <v>455</v>
      </c>
      <c r="F30" s="74">
        <v>687</v>
      </c>
      <c r="G30" s="74">
        <v>6406</v>
      </c>
      <c r="H30" s="74">
        <v>8951</v>
      </c>
    </row>
    <row r="31" spans="1:8" ht="12.75">
      <c r="A31" s="49" t="s">
        <v>27</v>
      </c>
      <c r="B31" s="74">
        <v>149</v>
      </c>
      <c r="C31" s="74">
        <v>2808</v>
      </c>
      <c r="D31" s="74">
        <v>1406</v>
      </c>
      <c r="E31" s="74"/>
      <c r="F31" s="74">
        <v>59</v>
      </c>
      <c r="G31" s="74">
        <v>1280</v>
      </c>
      <c r="H31" s="74">
        <v>1528</v>
      </c>
    </row>
    <row r="32" spans="1:8" ht="12.75">
      <c r="A32" s="56" t="s">
        <v>22</v>
      </c>
      <c r="B32" s="75">
        <v>3723</v>
      </c>
      <c r="C32" s="75">
        <v>70964</v>
      </c>
      <c r="D32" s="75">
        <v>27723</v>
      </c>
      <c r="E32" s="75">
        <v>9552</v>
      </c>
      <c r="F32" s="75">
        <v>3628</v>
      </c>
      <c r="G32" s="75">
        <v>26260</v>
      </c>
      <c r="H32" s="75">
        <v>36245</v>
      </c>
    </row>
    <row r="33" spans="1:12" ht="12.75">
      <c r="A33" s="69" t="s">
        <v>48</v>
      </c>
      <c r="B33" s="69"/>
      <c r="C33" s="69"/>
      <c r="D33" s="69"/>
      <c r="E33" s="69"/>
      <c r="F33" s="69"/>
      <c r="G33" s="69"/>
      <c r="H33" s="70"/>
      <c r="I33" s="70"/>
      <c r="J33" s="70"/>
      <c r="K33" s="70"/>
      <c r="L33" s="70"/>
    </row>
  </sheetData>
  <sheetProtection/>
  <mergeCells count="3">
    <mergeCell ref="B3:H3"/>
    <mergeCell ref="A3:A4"/>
    <mergeCell ref="A2:H2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L32"/>
  <sheetViews>
    <sheetView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19.00390625" style="1" customWidth="1"/>
    <col min="2" max="2" width="9.421875" style="1" bestFit="1" customWidth="1"/>
    <col min="3" max="4" width="10.421875" style="1" bestFit="1" customWidth="1"/>
    <col min="5" max="5" width="10.140625" style="1" bestFit="1" customWidth="1"/>
    <col min="6" max="6" width="11.8515625" style="1" customWidth="1"/>
    <col min="7" max="8" width="10.421875" style="1" bestFit="1" customWidth="1"/>
    <col min="9" max="16384" width="9.140625" style="1" customWidth="1"/>
  </cols>
  <sheetData>
    <row r="1" spans="1:8" ht="12.75">
      <c r="A1" s="145" t="s">
        <v>174</v>
      </c>
      <c r="B1" s="145"/>
      <c r="C1" s="145"/>
      <c r="D1" s="145"/>
      <c r="E1" s="145"/>
      <c r="F1" s="145"/>
      <c r="G1" s="145"/>
      <c r="H1" s="145"/>
    </row>
    <row r="2" spans="1:8" ht="12.75">
      <c r="A2" s="149" t="s">
        <v>122</v>
      </c>
      <c r="B2" s="149" t="s">
        <v>147</v>
      </c>
      <c r="C2" s="149"/>
      <c r="D2" s="149"/>
      <c r="E2" s="149"/>
      <c r="F2" s="149"/>
      <c r="G2" s="149"/>
      <c r="H2" s="149"/>
    </row>
    <row r="3" spans="1:8" ht="63" customHeight="1">
      <c r="A3" s="149"/>
      <c r="B3" s="46" t="s">
        <v>123</v>
      </c>
      <c r="C3" s="46" t="s">
        <v>132</v>
      </c>
      <c r="D3" s="46" t="s">
        <v>125</v>
      </c>
      <c r="E3" s="46" t="s">
        <v>126</v>
      </c>
      <c r="F3" s="46" t="s">
        <v>289</v>
      </c>
      <c r="G3" s="46" t="s">
        <v>138</v>
      </c>
      <c r="H3" s="46" t="s">
        <v>139</v>
      </c>
    </row>
    <row r="4" spans="1:8" ht="12.75">
      <c r="A4" s="53" t="s">
        <v>1</v>
      </c>
      <c r="B4" s="61">
        <v>18</v>
      </c>
      <c r="C4" s="61">
        <v>362</v>
      </c>
      <c r="D4" s="61">
        <v>97</v>
      </c>
      <c r="E4" s="61">
        <v>60</v>
      </c>
      <c r="F4" s="61">
        <v>10</v>
      </c>
      <c r="G4" s="61">
        <v>169</v>
      </c>
      <c r="H4" s="61">
        <v>193</v>
      </c>
    </row>
    <row r="5" spans="1:8" ht="12.75">
      <c r="A5" s="53" t="s">
        <v>2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</row>
    <row r="6" spans="1:8" ht="12.75">
      <c r="A6" s="53" t="s">
        <v>3</v>
      </c>
      <c r="B6" s="61">
        <v>351</v>
      </c>
      <c r="C6" s="61">
        <v>5438</v>
      </c>
      <c r="D6" s="61">
        <v>2721</v>
      </c>
      <c r="E6" s="61">
        <v>868</v>
      </c>
      <c r="F6" s="61">
        <v>224</v>
      </c>
      <c r="G6" s="61">
        <v>2493</v>
      </c>
      <c r="H6" s="61">
        <v>2804</v>
      </c>
    </row>
    <row r="7" spans="1:8" ht="12.75">
      <c r="A7" s="53" t="s">
        <v>4</v>
      </c>
      <c r="B7" s="61">
        <v>35</v>
      </c>
      <c r="C7" s="61">
        <v>585</v>
      </c>
      <c r="D7" s="61">
        <v>284</v>
      </c>
      <c r="E7" s="61">
        <v>49</v>
      </c>
      <c r="F7" s="61">
        <v>37</v>
      </c>
      <c r="G7" s="61">
        <v>297</v>
      </c>
      <c r="H7" s="61">
        <v>288</v>
      </c>
    </row>
    <row r="8" spans="1:8" ht="12.75">
      <c r="A8" s="53" t="s">
        <v>5</v>
      </c>
      <c r="B8" s="61">
        <v>42</v>
      </c>
      <c r="C8" s="61">
        <v>681</v>
      </c>
      <c r="D8" s="61">
        <v>273</v>
      </c>
      <c r="E8" s="61">
        <v>89</v>
      </c>
      <c r="F8" s="61"/>
      <c r="G8" s="61">
        <v>343</v>
      </c>
      <c r="H8" s="61">
        <v>338</v>
      </c>
    </row>
    <row r="9" spans="1:8" ht="12.75">
      <c r="A9" s="53" t="s">
        <v>6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</row>
    <row r="10" spans="1:8" ht="12.75">
      <c r="A10" s="53" t="s">
        <v>7</v>
      </c>
      <c r="B10" s="61">
        <v>4</v>
      </c>
      <c r="C10" s="61">
        <v>59</v>
      </c>
      <c r="D10" s="61">
        <v>23</v>
      </c>
      <c r="E10" s="61"/>
      <c r="F10" s="61"/>
      <c r="G10" s="61">
        <v>23</v>
      </c>
      <c r="H10" s="61">
        <v>36</v>
      </c>
    </row>
    <row r="11" spans="1:8" ht="12.75">
      <c r="A11" s="53" t="s">
        <v>8</v>
      </c>
      <c r="B11" s="61">
        <v>7</v>
      </c>
      <c r="C11" s="61">
        <v>118</v>
      </c>
      <c r="D11" s="61">
        <v>30</v>
      </c>
      <c r="E11" s="61">
        <v>25</v>
      </c>
      <c r="F11" s="61"/>
      <c r="G11" s="61">
        <v>36</v>
      </c>
      <c r="H11" s="61">
        <v>82</v>
      </c>
    </row>
    <row r="12" spans="1:8" ht="12.75">
      <c r="A12" s="53" t="s">
        <v>9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</row>
    <row r="13" spans="1:8" ht="12.75">
      <c r="A13" s="53" t="s">
        <v>10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</row>
    <row r="14" spans="1:8" ht="12.75">
      <c r="A14" s="53" t="s">
        <v>11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</row>
    <row r="15" spans="1:8" ht="12.75">
      <c r="A15" s="53" t="s">
        <v>12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</row>
    <row r="16" spans="1:8" ht="12.75">
      <c r="A16" s="53" t="s">
        <v>13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</row>
    <row r="17" spans="1:8" ht="12.75">
      <c r="A17" s="53" t="s">
        <v>14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</row>
    <row r="18" spans="1:8" ht="12.75">
      <c r="A18" s="53" t="s">
        <v>15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</row>
    <row r="19" spans="1:8" ht="12.75">
      <c r="A19" s="53" t="s">
        <v>16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</row>
    <row r="20" spans="1:8" ht="12.75">
      <c r="A20" s="53" t="s">
        <v>17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</row>
    <row r="21" spans="1:8" ht="12.75">
      <c r="A21" s="53" t="s">
        <v>18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</row>
    <row r="22" spans="1:8" ht="12.75">
      <c r="A22" s="53" t="s">
        <v>19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</row>
    <row r="23" spans="1:8" ht="12.75">
      <c r="A23" s="53" t="s">
        <v>20</v>
      </c>
      <c r="B23" s="61">
        <v>110</v>
      </c>
      <c r="C23" s="61">
        <v>2228</v>
      </c>
      <c r="D23" s="61">
        <v>942</v>
      </c>
      <c r="E23" s="61"/>
      <c r="F23" s="61">
        <v>49</v>
      </c>
      <c r="G23" s="61">
        <v>962</v>
      </c>
      <c r="H23" s="61">
        <v>1266</v>
      </c>
    </row>
    <row r="24" spans="1:8" ht="12.75">
      <c r="A24" s="54" t="s">
        <v>21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</row>
    <row r="25" spans="1:8" ht="12.75">
      <c r="A25" s="55" t="s">
        <v>22</v>
      </c>
      <c r="B25" s="62">
        <v>567</v>
      </c>
      <c r="C25" s="62">
        <v>9471</v>
      </c>
      <c r="D25" s="62">
        <v>4370</v>
      </c>
      <c r="E25" s="62">
        <v>1091</v>
      </c>
      <c r="F25" s="62">
        <v>320</v>
      </c>
      <c r="G25" s="62">
        <v>4323</v>
      </c>
      <c r="H25" s="62">
        <v>5007</v>
      </c>
    </row>
    <row r="26" spans="1:8" ht="12.75">
      <c r="A26" s="49" t="s">
        <v>23</v>
      </c>
      <c r="B26" s="74">
        <v>376</v>
      </c>
      <c r="C26" s="74">
        <v>5918</v>
      </c>
      <c r="D26" s="74">
        <v>2848</v>
      </c>
      <c r="E26" s="74">
        <v>953</v>
      </c>
      <c r="F26" s="74">
        <v>234</v>
      </c>
      <c r="G26" s="74">
        <v>2698</v>
      </c>
      <c r="H26" s="74">
        <v>3079</v>
      </c>
    </row>
    <row r="27" spans="1:8" ht="12.75">
      <c r="A27" s="49" t="s">
        <v>24</v>
      </c>
      <c r="B27" s="74">
        <v>81</v>
      </c>
      <c r="C27" s="74">
        <v>1325</v>
      </c>
      <c r="D27" s="74">
        <v>580</v>
      </c>
      <c r="E27" s="74">
        <v>138</v>
      </c>
      <c r="F27" s="74">
        <v>37</v>
      </c>
      <c r="G27" s="74">
        <v>663</v>
      </c>
      <c r="H27" s="74">
        <v>662</v>
      </c>
    </row>
    <row r="28" spans="1:8" ht="12.75">
      <c r="A28" s="49" t="s">
        <v>25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</row>
    <row r="29" spans="1:8" ht="12.75">
      <c r="A29" s="49" t="s">
        <v>26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</row>
    <row r="30" spans="1:8" ht="12.75">
      <c r="A30" s="49" t="s">
        <v>27</v>
      </c>
      <c r="B30" s="74">
        <v>110</v>
      </c>
      <c r="C30" s="74">
        <v>2228</v>
      </c>
      <c r="D30" s="74">
        <v>942</v>
      </c>
      <c r="E30" s="74"/>
      <c r="F30" s="74">
        <v>49</v>
      </c>
      <c r="G30" s="74">
        <v>962</v>
      </c>
      <c r="H30" s="74">
        <v>1266</v>
      </c>
    </row>
    <row r="31" spans="1:8" ht="12.75">
      <c r="A31" s="56" t="s">
        <v>22</v>
      </c>
      <c r="B31" s="75">
        <v>567</v>
      </c>
      <c r="C31" s="75">
        <v>9471</v>
      </c>
      <c r="D31" s="75">
        <v>4370</v>
      </c>
      <c r="E31" s="75">
        <v>1091</v>
      </c>
      <c r="F31" s="75">
        <v>320</v>
      </c>
      <c r="G31" s="75">
        <v>4323</v>
      </c>
      <c r="H31" s="75">
        <v>5007</v>
      </c>
    </row>
    <row r="32" spans="1:12" ht="12.75">
      <c r="A32" s="151" t="s">
        <v>48</v>
      </c>
      <c r="B32" s="151"/>
      <c r="C32" s="151"/>
      <c r="D32" s="151"/>
      <c r="E32" s="151"/>
      <c r="F32" s="151"/>
      <c r="G32" s="151"/>
      <c r="H32" s="151"/>
      <c r="I32" s="70"/>
      <c r="J32" s="70"/>
      <c r="K32" s="70"/>
      <c r="L32" s="70"/>
    </row>
  </sheetData>
  <sheetProtection/>
  <mergeCells count="4">
    <mergeCell ref="B2:H2"/>
    <mergeCell ref="A2:A3"/>
    <mergeCell ref="A1:H1"/>
    <mergeCell ref="A32:H32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F30"/>
  <sheetViews>
    <sheetView zoomScale="85" zoomScaleNormal="85" zoomScalePageLayoutView="0" workbookViewId="0" topLeftCell="A1">
      <selection activeCell="I14" sqref="I14:I15"/>
    </sheetView>
  </sheetViews>
  <sheetFormatPr defaultColWidth="53.28125" defaultRowHeight="12.75"/>
  <cols>
    <col min="1" max="1" width="55.8515625" style="1" customWidth="1"/>
    <col min="2" max="2" width="18.57421875" style="1" customWidth="1"/>
    <col min="3" max="3" width="16.8515625" style="1" customWidth="1"/>
    <col min="4" max="4" width="16.7109375" style="1" customWidth="1"/>
    <col min="5" max="5" width="14.7109375" style="1" customWidth="1"/>
    <col min="6" max="6" width="15.57421875" style="1" customWidth="1"/>
    <col min="7" max="255" width="9.140625" style="1" customWidth="1"/>
    <col min="256" max="16384" width="53.28125" style="1" customWidth="1"/>
  </cols>
  <sheetData>
    <row r="1" spans="1:6" s="2" customFormat="1" ht="12.75">
      <c r="A1" s="155" t="s">
        <v>175</v>
      </c>
      <c r="B1" s="155"/>
      <c r="C1" s="155"/>
      <c r="D1" s="155"/>
      <c r="E1" s="155"/>
      <c r="F1" s="155"/>
    </row>
    <row r="2" spans="1:6" ht="24" customHeight="1">
      <c r="A2" s="157" t="s">
        <v>285</v>
      </c>
      <c r="B2" s="249" t="s">
        <v>154</v>
      </c>
      <c r="C2" s="257" t="s">
        <v>278</v>
      </c>
      <c r="D2" s="258"/>
      <c r="E2" s="297"/>
      <c r="F2" s="298" t="s">
        <v>280</v>
      </c>
    </row>
    <row r="3" spans="1:6" ht="54" customHeight="1">
      <c r="A3" s="158"/>
      <c r="B3" s="250"/>
      <c r="C3" s="254" t="s">
        <v>106</v>
      </c>
      <c r="D3" s="254" t="s">
        <v>107</v>
      </c>
      <c r="E3" s="254" t="s">
        <v>108</v>
      </c>
      <c r="F3" s="299"/>
    </row>
    <row r="4" spans="1:6" ht="15" customHeight="1">
      <c r="A4" s="16" t="s">
        <v>28</v>
      </c>
      <c r="B4" s="237">
        <v>62</v>
      </c>
      <c r="C4" s="232">
        <v>266</v>
      </c>
      <c r="D4" s="232">
        <v>25</v>
      </c>
      <c r="E4" s="232">
        <v>102</v>
      </c>
      <c r="F4" s="262">
        <v>393</v>
      </c>
    </row>
    <row r="5" spans="1:6" ht="15" customHeight="1">
      <c r="A5" s="16" t="s">
        <v>29</v>
      </c>
      <c r="B5" s="237">
        <v>2</v>
      </c>
      <c r="C5" s="232">
        <v>8</v>
      </c>
      <c r="D5" s="232">
        <v>0</v>
      </c>
      <c r="E5" s="232">
        <v>0</v>
      </c>
      <c r="F5" s="262">
        <v>8</v>
      </c>
    </row>
    <row r="6" spans="1:6" ht="15" customHeight="1">
      <c r="A6" s="16" t="s">
        <v>30</v>
      </c>
      <c r="B6" s="237">
        <v>0</v>
      </c>
      <c r="C6" s="232">
        <v>81</v>
      </c>
      <c r="D6" s="259">
        <v>1</v>
      </c>
      <c r="E6" s="232">
        <v>38</v>
      </c>
      <c r="F6" s="300">
        <v>120</v>
      </c>
    </row>
    <row r="7" spans="1:6" ht="15" customHeight="1">
      <c r="A7" s="16" t="s">
        <v>31</v>
      </c>
      <c r="B7" s="237">
        <v>99</v>
      </c>
      <c r="C7" s="232">
        <v>2</v>
      </c>
      <c r="D7" s="232">
        <v>0</v>
      </c>
      <c r="E7" s="232">
        <v>0</v>
      </c>
      <c r="F7" s="262">
        <v>2</v>
      </c>
    </row>
    <row r="8" spans="1:6" ht="15" customHeight="1">
      <c r="A8" s="16" t="s">
        <v>32</v>
      </c>
      <c r="B8" s="237">
        <v>676</v>
      </c>
      <c r="C8" s="232">
        <v>366</v>
      </c>
      <c r="D8" s="232">
        <v>72</v>
      </c>
      <c r="E8" s="232">
        <v>132</v>
      </c>
      <c r="F8" s="262">
        <v>570</v>
      </c>
    </row>
    <row r="9" spans="1:6" ht="15" customHeight="1">
      <c r="A9" s="16" t="s">
        <v>33</v>
      </c>
      <c r="B9" s="237">
        <v>184</v>
      </c>
      <c r="C9" s="232">
        <v>257</v>
      </c>
      <c r="D9" s="232">
        <v>26</v>
      </c>
      <c r="E9" s="232">
        <v>74</v>
      </c>
      <c r="F9" s="262">
        <v>357</v>
      </c>
    </row>
    <row r="10" spans="1:6" ht="15" customHeight="1">
      <c r="A10" s="16" t="s">
        <v>34</v>
      </c>
      <c r="B10" s="237">
        <v>296</v>
      </c>
      <c r="C10" s="232">
        <v>220</v>
      </c>
      <c r="D10" s="232">
        <v>27</v>
      </c>
      <c r="E10" s="232">
        <v>85</v>
      </c>
      <c r="F10" s="262">
        <v>332</v>
      </c>
    </row>
    <row r="11" spans="1:6" ht="15" customHeight="1">
      <c r="A11" s="16" t="s">
        <v>35</v>
      </c>
      <c r="B11" s="237">
        <v>186</v>
      </c>
      <c r="C11" s="232">
        <v>129</v>
      </c>
      <c r="D11" s="232">
        <v>22</v>
      </c>
      <c r="E11" s="232">
        <v>46</v>
      </c>
      <c r="F11" s="262">
        <v>197</v>
      </c>
    </row>
    <row r="12" spans="1:6" ht="15" customHeight="1">
      <c r="A12" s="16" t="s">
        <v>36</v>
      </c>
      <c r="B12" s="237">
        <v>114</v>
      </c>
      <c r="C12" s="232">
        <v>10</v>
      </c>
      <c r="D12" s="232">
        <v>0</v>
      </c>
      <c r="E12" s="232">
        <v>2</v>
      </c>
      <c r="F12" s="262">
        <v>12</v>
      </c>
    </row>
    <row r="13" spans="1:6" ht="15" customHeight="1">
      <c r="A13" s="16" t="s">
        <v>37</v>
      </c>
      <c r="B13" s="237">
        <v>113</v>
      </c>
      <c r="C13" s="232">
        <v>15</v>
      </c>
      <c r="D13" s="232">
        <v>6</v>
      </c>
      <c r="E13" s="232">
        <v>10</v>
      </c>
      <c r="F13" s="262">
        <v>31</v>
      </c>
    </row>
    <row r="14" spans="1:6" ht="15" customHeight="1">
      <c r="A14" s="16" t="s">
        <v>50</v>
      </c>
      <c r="B14" s="237">
        <v>3</v>
      </c>
      <c r="C14" s="232">
        <v>10</v>
      </c>
      <c r="D14" s="232">
        <v>3</v>
      </c>
      <c r="E14" s="232">
        <v>5</v>
      </c>
      <c r="F14" s="262">
        <v>18</v>
      </c>
    </row>
    <row r="15" spans="1:6" ht="15" customHeight="1">
      <c r="A15" s="16" t="s">
        <v>38</v>
      </c>
      <c r="B15" s="237">
        <v>502</v>
      </c>
      <c r="C15" s="232">
        <v>145</v>
      </c>
      <c r="D15" s="232">
        <v>40</v>
      </c>
      <c r="E15" s="232">
        <v>33</v>
      </c>
      <c r="F15" s="262">
        <v>218</v>
      </c>
    </row>
    <row r="16" spans="1:6" ht="15" customHeight="1">
      <c r="A16" s="16" t="s">
        <v>39</v>
      </c>
      <c r="B16" s="237">
        <v>548</v>
      </c>
      <c r="C16" s="232">
        <v>389</v>
      </c>
      <c r="D16" s="232">
        <v>85</v>
      </c>
      <c r="E16" s="232">
        <v>138</v>
      </c>
      <c r="F16" s="262">
        <v>612</v>
      </c>
    </row>
    <row r="17" spans="1:6" ht="15" customHeight="1">
      <c r="A17" s="16" t="s">
        <v>40</v>
      </c>
      <c r="B17" s="237">
        <v>1500</v>
      </c>
      <c r="C17" s="232">
        <v>39</v>
      </c>
      <c r="D17" s="232">
        <v>7</v>
      </c>
      <c r="E17" s="232">
        <v>7</v>
      </c>
      <c r="F17" s="262">
        <v>53</v>
      </c>
    </row>
    <row r="18" spans="1:6" ht="15" customHeight="1">
      <c r="A18" s="16" t="s">
        <v>41</v>
      </c>
      <c r="B18" s="237">
        <v>1030</v>
      </c>
      <c r="C18" s="232">
        <v>1946</v>
      </c>
      <c r="D18" s="232">
        <v>72</v>
      </c>
      <c r="E18" s="232">
        <v>481</v>
      </c>
      <c r="F18" s="262">
        <v>2499</v>
      </c>
    </row>
    <row r="19" spans="1:6" ht="15" customHeight="1">
      <c r="A19" s="16" t="s">
        <v>42</v>
      </c>
      <c r="B19" s="237">
        <v>95</v>
      </c>
      <c r="C19" s="232">
        <v>608</v>
      </c>
      <c r="D19" s="232">
        <v>40</v>
      </c>
      <c r="E19" s="232">
        <v>159</v>
      </c>
      <c r="F19" s="262">
        <v>807</v>
      </c>
    </row>
    <row r="20" spans="1:6" ht="15" customHeight="1">
      <c r="A20" s="16" t="s">
        <v>43</v>
      </c>
      <c r="B20" s="237">
        <v>394</v>
      </c>
      <c r="C20" s="232">
        <v>504</v>
      </c>
      <c r="D20" s="232">
        <v>24</v>
      </c>
      <c r="E20" s="232">
        <v>153</v>
      </c>
      <c r="F20" s="262">
        <v>681</v>
      </c>
    </row>
    <row r="21" spans="1:6" ht="15" customHeight="1">
      <c r="A21" s="16" t="s">
        <v>44</v>
      </c>
      <c r="B21" s="237">
        <v>255</v>
      </c>
      <c r="C21" s="232">
        <v>149</v>
      </c>
      <c r="D21" s="232">
        <v>8</v>
      </c>
      <c r="E21" s="232">
        <v>48</v>
      </c>
      <c r="F21" s="262">
        <v>205</v>
      </c>
    </row>
    <row r="22" spans="1:6" ht="15" customHeight="1">
      <c r="A22" s="16" t="s">
        <v>45</v>
      </c>
      <c r="B22" s="237">
        <v>19</v>
      </c>
      <c r="C22" s="232">
        <v>14</v>
      </c>
      <c r="D22" s="232">
        <v>0</v>
      </c>
      <c r="E22" s="232">
        <v>0</v>
      </c>
      <c r="F22" s="262">
        <v>14</v>
      </c>
    </row>
    <row r="23" spans="1:6" ht="15" customHeight="1">
      <c r="A23" s="16" t="s">
        <v>46</v>
      </c>
      <c r="B23" s="237">
        <v>168</v>
      </c>
      <c r="C23" s="232">
        <v>82</v>
      </c>
      <c r="D23" s="232">
        <v>10</v>
      </c>
      <c r="E23" s="232">
        <v>15</v>
      </c>
      <c r="F23" s="262">
        <v>107</v>
      </c>
    </row>
    <row r="24" spans="1:6" ht="15" customHeight="1">
      <c r="A24" s="16" t="s">
        <v>47</v>
      </c>
      <c r="B24" s="237">
        <v>121</v>
      </c>
      <c r="C24" s="232">
        <v>210</v>
      </c>
      <c r="D24" s="232">
        <v>17</v>
      </c>
      <c r="E24" s="232">
        <v>74</v>
      </c>
      <c r="F24" s="262">
        <v>301</v>
      </c>
    </row>
    <row r="25" spans="1:6" ht="15" customHeight="1">
      <c r="A25" s="16" t="s">
        <v>72</v>
      </c>
      <c r="B25" s="237">
        <v>0</v>
      </c>
      <c r="C25" s="232">
        <v>0</v>
      </c>
      <c r="D25" s="232">
        <v>0</v>
      </c>
      <c r="E25" s="232">
        <v>0</v>
      </c>
      <c r="F25" s="262">
        <v>0</v>
      </c>
    </row>
    <row r="26" spans="1:6" s="2" customFormat="1" ht="21" customHeight="1">
      <c r="A26" s="9" t="s">
        <v>22</v>
      </c>
      <c r="B26" s="251">
        <v>6367</v>
      </c>
      <c r="C26" s="245">
        <v>5450</v>
      </c>
      <c r="D26" s="245">
        <v>485</v>
      </c>
      <c r="E26" s="245">
        <v>1602</v>
      </c>
      <c r="F26" s="264">
        <v>7537</v>
      </c>
    </row>
    <row r="27" spans="1:6" ht="12.75">
      <c r="A27" s="156" t="s">
        <v>48</v>
      </c>
      <c r="B27" s="156"/>
      <c r="C27" s="156"/>
      <c r="D27" s="156"/>
      <c r="E27" s="156"/>
      <c r="F27" s="156"/>
    </row>
    <row r="28" ht="12.75">
      <c r="C28" s="3"/>
    </row>
    <row r="29" ht="12.75">
      <c r="C29" s="3"/>
    </row>
    <row r="30" ht="12.75">
      <c r="C30" s="4"/>
    </row>
  </sheetData>
  <sheetProtection/>
  <mergeCells count="6">
    <mergeCell ref="A1:F1"/>
    <mergeCell ref="A27:F27"/>
    <mergeCell ref="A2:A3"/>
    <mergeCell ref="B2:B3"/>
    <mergeCell ref="C2:E2"/>
    <mergeCell ref="F2:F3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&amp;L&amp;A&amp;Rpag. &amp;P di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F33"/>
  <sheetViews>
    <sheetView zoomScale="85" zoomScaleNormal="85" zoomScalePageLayoutView="0" workbookViewId="0" topLeftCell="A1">
      <selection activeCell="B2" sqref="B2:B26"/>
    </sheetView>
  </sheetViews>
  <sheetFormatPr defaultColWidth="53.28125" defaultRowHeight="12.75"/>
  <cols>
    <col min="1" max="1" width="57.421875" style="1" customWidth="1"/>
    <col min="2" max="2" width="18.57421875" style="1" customWidth="1"/>
    <col min="3" max="3" width="16.8515625" style="1" customWidth="1"/>
    <col min="4" max="4" width="16.7109375" style="1" customWidth="1"/>
    <col min="5" max="5" width="14.7109375" style="1" customWidth="1"/>
    <col min="6" max="6" width="15.57421875" style="1" customWidth="1"/>
    <col min="7" max="255" width="9.140625" style="1" customWidth="1"/>
    <col min="256" max="16384" width="53.28125" style="1" customWidth="1"/>
  </cols>
  <sheetData>
    <row r="1" spans="1:6" ht="17.25" customHeight="1">
      <c r="A1" s="163" t="s">
        <v>176</v>
      </c>
      <c r="B1" s="163"/>
      <c r="C1" s="163"/>
      <c r="D1" s="163"/>
      <c r="E1" s="163"/>
      <c r="F1" s="163"/>
    </row>
    <row r="2" spans="1:6" ht="24" customHeight="1">
      <c r="A2" s="164" t="s">
        <v>285</v>
      </c>
      <c r="B2" s="323" t="s">
        <v>155</v>
      </c>
      <c r="C2" s="166" t="s">
        <v>278</v>
      </c>
      <c r="D2" s="167"/>
      <c r="E2" s="168"/>
      <c r="F2" s="301" t="s">
        <v>281</v>
      </c>
    </row>
    <row r="3" spans="1:6" ht="50.25" customHeight="1">
      <c r="A3" s="165"/>
      <c r="B3" s="324"/>
      <c r="C3" s="21" t="s">
        <v>156</v>
      </c>
      <c r="D3" s="21" t="s">
        <v>157</v>
      </c>
      <c r="E3" s="21" t="s">
        <v>158</v>
      </c>
      <c r="F3" s="302"/>
    </row>
    <row r="4" spans="1:6" ht="15" customHeight="1">
      <c r="A4" s="26" t="s">
        <v>28</v>
      </c>
      <c r="B4" s="269">
        <v>1180</v>
      </c>
      <c r="C4" s="27">
        <v>5626</v>
      </c>
      <c r="D4" s="27">
        <v>574</v>
      </c>
      <c r="E4" s="27">
        <v>1911</v>
      </c>
      <c r="F4" s="275">
        <v>8111</v>
      </c>
    </row>
    <row r="5" spans="1:6" ht="15" customHeight="1">
      <c r="A5" s="26" t="s">
        <v>29</v>
      </c>
      <c r="B5" s="269">
        <v>27</v>
      </c>
      <c r="C5" s="27">
        <v>157</v>
      </c>
      <c r="D5" s="27">
        <v>0</v>
      </c>
      <c r="E5" s="27">
        <v>0</v>
      </c>
      <c r="F5" s="275">
        <v>157</v>
      </c>
    </row>
    <row r="6" spans="1:6" ht="15" customHeight="1">
      <c r="A6" s="26" t="s">
        <v>30</v>
      </c>
      <c r="B6" s="269">
        <v>0</v>
      </c>
      <c r="C6" s="27">
        <v>1639</v>
      </c>
      <c r="D6" s="28">
        <v>22</v>
      </c>
      <c r="E6" s="27">
        <v>759</v>
      </c>
      <c r="F6" s="303">
        <v>2420</v>
      </c>
    </row>
    <row r="7" spans="1:6" ht="15" customHeight="1">
      <c r="A7" s="26" t="s">
        <v>31</v>
      </c>
      <c r="B7" s="269">
        <v>1622</v>
      </c>
      <c r="C7" s="27">
        <v>46</v>
      </c>
      <c r="D7" s="27">
        <v>0</v>
      </c>
      <c r="E7" s="27">
        <v>0</v>
      </c>
      <c r="F7" s="275">
        <v>46</v>
      </c>
    </row>
    <row r="8" spans="1:6" ht="15" customHeight="1">
      <c r="A8" s="26" t="s">
        <v>32</v>
      </c>
      <c r="B8" s="269">
        <v>13700</v>
      </c>
      <c r="C8" s="27">
        <v>7675</v>
      </c>
      <c r="D8" s="27">
        <v>1713</v>
      </c>
      <c r="E8" s="27">
        <v>2617</v>
      </c>
      <c r="F8" s="275">
        <v>12005</v>
      </c>
    </row>
    <row r="9" spans="1:6" ht="15" customHeight="1">
      <c r="A9" s="26" t="s">
        <v>33</v>
      </c>
      <c r="B9" s="269">
        <v>3715</v>
      </c>
      <c r="C9" s="27">
        <v>5526</v>
      </c>
      <c r="D9" s="27">
        <v>606</v>
      </c>
      <c r="E9" s="27">
        <v>1398</v>
      </c>
      <c r="F9" s="275">
        <v>7530</v>
      </c>
    </row>
    <row r="10" spans="1:6" ht="15" customHeight="1">
      <c r="A10" s="26" t="s">
        <v>34</v>
      </c>
      <c r="B10" s="269">
        <v>6060</v>
      </c>
      <c r="C10" s="27">
        <v>5240</v>
      </c>
      <c r="D10" s="27">
        <v>685</v>
      </c>
      <c r="E10" s="27">
        <v>1889</v>
      </c>
      <c r="F10" s="275">
        <v>7814</v>
      </c>
    </row>
    <row r="11" spans="1:6" ht="15" customHeight="1">
      <c r="A11" s="26" t="s">
        <v>35</v>
      </c>
      <c r="B11" s="269">
        <v>3600</v>
      </c>
      <c r="C11" s="27">
        <v>2697</v>
      </c>
      <c r="D11" s="27">
        <v>480</v>
      </c>
      <c r="E11" s="27">
        <v>840</v>
      </c>
      <c r="F11" s="275">
        <v>4017</v>
      </c>
    </row>
    <row r="12" spans="1:6" ht="15" customHeight="1">
      <c r="A12" s="26" t="s">
        <v>36</v>
      </c>
      <c r="B12" s="269">
        <v>1281</v>
      </c>
      <c r="C12" s="27">
        <v>156</v>
      </c>
      <c r="D12" s="27">
        <v>0</v>
      </c>
      <c r="E12" s="27">
        <v>21</v>
      </c>
      <c r="F12" s="275">
        <v>177</v>
      </c>
    </row>
    <row r="13" spans="1:6" ht="15" customHeight="1">
      <c r="A13" s="26" t="s">
        <v>37</v>
      </c>
      <c r="B13" s="269">
        <v>1899</v>
      </c>
      <c r="C13" s="27">
        <v>274</v>
      </c>
      <c r="D13" s="27">
        <v>99</v>
      </c>
      <c r="E13" s="27">
        <v>152</v>
      </c>
      <c r="F13" s="275">
        <v>525</v>
      </c>
    </row>
    <row r="14" spans="1:6" ht="15" customHeight="1">
      <c r="A14" s="26" t="s">
        <v>50</v>
      </c>
      <c r="B14" s="269">
        <v>66</v>
      </c>
      <c r="C14" s="27">
        <v>218</v>
      </c>
      <c r="D14" s="27">
        <v>45</v>
      </c>
      <c r="E14" s="27">
        <v>63</v>
      </c>
      <c r="F14" s="275">
        <v>326</v>
      </c>
    </row>
    <row r="15" spans="1:6" ht="15" customHeight="1">
      <c r="A15" s="26" t="s">
        <v>38</v>
      </c>
      <c r="B15" s="269">
        <v>10167</v>
      </c>
      <c r="C15" s="27">
        <v>3433</v>
      </c>
      <c r="D15" s="27">
        <v>945</v>
      </c>
      <c r="E15" s="27">
        <v>740</v>
      </c>
      <c r="F15" s="275">
        <v>5118</v>
      </c>
    </row>
    <row r="16" spans="1:6" ht="15" customHeight="1">
      <c r="A16" s="26" t="s">
        <v>39</v>
      </c>
      <c r="B16" s="269">
        <v>10306</v>
      </c>
      <c r="C16" s="27">
        <v>7674</v>
      </c>
      <c r="D16" s="27">
        <v>1992</v>
      </c>
      <c r="E16" s="27">
        <v>2609</v>
      </c>
      <c r="F16" s="275">
        <v>12275</v>
      </c>
    </row>
    <row r="17" spans="1:6" ht="15" customHeight="1">
      <c r="A17" s="26" t="s">
        <v>40</v>
      </c>
      <c r="B17" s="269">
        <v>32240</v>
      </c>
      <c r="C17" s="27">
        <v>941</v>
      </c>
      <c r="D17" s="27">
        <v>172</v>
      </c>
      <c r="E17" s="27">
        <v>126</v>
      </c>
      <c r="F17" s="275">
        <v>1239</v>
      </c>
    </row>
    <row r="18" spans="1:6" ht="15" customHeight="1">
      <c r="A18" s="26" t="s">
        <v>41</v>
      </c>
      <c r="B18" s="269">
        <v>21211</v>
      </c>
      <c r="C18" s="27">
        <v>46209</v>
      </c>
      <c r="D18" s="27">
        <v>1720</v>
      </c>
      <c r="E18" s="27">
        <v>10495</v>
      </c>
      <c r="F18" s="275">
        <v>58424</v>
      </c>
    </row>
    <row r="19" spans="1:6" ht="15" customHeight="1">
      <c r="A19" s="26" t="s">
        <v>42</v>
      </c>
      <c r="B19" s="269">
        <v>1837</v>
      </c>
      <c r="C19" s="27">
        <v>11097</v>
      </c>
      <c r="D19" s="27">
        <v>1063</v>
      </c>
      <c r="E19" s="27">
        <v>2999</v>
      </c>
      <c r="F19" s="275">
        <v>15159</v>
      </c>
    </row>
    <row r="20" spans="1:6" ht="15" customHeight="1">
      <c r="A20" s="26" t="s">
        <v>43</v>
      </c>
      <c r="B20" s="269">
        <v>7889</v>
      </c>
      <c r="C20" s="27">
        <v>10116</v>
      </c>
      <c r="D20" s="27">
        <v>547</v>
      </c>
      <c r="E20" s="27">
        <v>3061</v>
      </c>
      <c r="F20" s="275">
        <v>13724</v>
      </c>
    </row>
    <row r="21" spans="1:6" ht="15" customHeight="1">
      <c r="A21" s="26" t="s">
        <v>44</v>
      </c>
      <c r="B21" s="269">
        <v>5114</v>
      </c>
      <c r="C21" s="27">
        <v>2478</v>
      </c>
      <c r="D21" s="27">
        <v>195</v>
      </c>
      <c r="E21" s="27">
        <v>1125</v>
      </c>
      <c r="F21" s="275">
        <v>3798</v>
      </c>
    </row>
    <row r="22" spans="1:6" ht="15" customHeight="1">
      <c r="A22" s="26" t="s">
        <v>45</v>
      </c>
      <c r="B22" s="269">
        <v>270</v>
      </c>
      <c r="C22" s="27">
        <v>230</v>
      </c>
      <c r="D22" s="27">
        <v>0</v>
      </c>
      <c r="E22" s="27">
        <v>0</v>
      </c>
      <c r="F22" s="275">
        <v>230</v>
      </c>
    </row>
    <row r="23" spans="1:6" ht="15" customHeight="1">
      <c r="A23" s="26" t="s">
        <v>46</v>
      </c>
      <c r="B23" s="269">
        <v>3665</v>
      </c>
      <c r="C23" s="27">
        <v>1554</v>
      </c>
      <c r="D23" s="27">
        <v>253</v>
      </c>
      <c r="E23" s="27">
        <v>340</v>
      </c>
      <c r="F23" s="275">
        <v>2147</v>
      </c>
    </row>
    <row r="24" spans="1:6" ht="15" customHeight="1">
      <c r="A24" s="26" t="s">
        <v>47</v>
      </c>
      <c r="B24" s="269">
        <v>2143</v>
      </c>
      <c r="C24" s="27">
        <v>4052</v>
      </c>
      <c r="D24" s="27">
        <v>339</v>
      </c>
      <c r="E24" s="27">
        <v>1316</v>
      </c>
      <c r="F24" s="275">
        <v>5707</v>
      </c>
    </row>
    <row r="25" spans="1:6" ht="15" customHeight="1">
      <c r="A25" s="26" t="s">
        <v>72</v>
      </c>
      <c r="B25" s="269">
        <v>0</v>
      </c>
      <c r="C25" s="27">
        <v>0</v>
      </c>
      <c r="D25" s="27">
        <v>0</v>
      </c>
      <c r="E25" s="27">
        <v>0</v>
      </c>
      <c r="F25" s="275">
        <v>0</v>
      </c>
    </row>
    <row r="26" spans="1:6" s="2" customFormat="1" ht="21" customHeight="1">
      <c r="A26" s="22" t="s">
        <v>22</v>
      </c>
      <c r="B26" s="270">
        <v>127992</v>
      </c>
      <c r="C26" s="29">
        <v>117038</v>
      </c>
      <c r="D26" s="29">
        <v>11450</v>
      </c>
      <c r="E26" s="29">
        <v>32461</v>
      </c>
      <c r="F26" s="276">
        <v>160949</v>
      </c>
    </row>
    <row r="27" spans="1:6" ht="12.75">
      <c r="A27" s="162" t="s">
        <v>48</v>
      </c>
      <c r="B27" s="162"/>
      <c r="C27" s="162"/>
      <c r="D27" s="162"/>
      <c r="E27" s="162"/>
      <c r="F27" s="162"/>
    </row>
    <row r="29" ht="12.75">
      <c r="C29" s="3"/>
    </row>
    <row r="30" ht="12.75">
      <c r="C30" s="4"/>
    </row>
    <row r="33" ht="12.75">
      <c r="D33" s="124"/>
    </row>
  </sheetData>
  <sheetProtection/>
  <mergeCells count="6">
    <mergeCell ref="A27:F27"/>
    <mergeCell ref="A1:F1"/>
    <mergeCell ref="A2:A3"/>
    <mergeCell ref="C2:E2"/>
    <mergeCell ref="B2:B3"/>
    <mergeCell ref="F2:F3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&amp;L&amp;A&amp;Rpag.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33"/>
  <sheetViews>
    <sheetView zoomScale="85" zoomScaleNormal="85" zoomScalePageLayoutView="0" workbookViewId="0" topLeftCell="A1">
      <selection activeCell="I6" sqref="I6"/>
    </sheetView>
  </sheetViews>
  <sheetFormatPr defaultColWidth="17.57421875" defaultRowHeight="12.75"/>
  <cols>
    <col min="1" max="1" width="17.57421875" style="47" customWidth="1"/>
    <col min="2" max="6" width="16.7109375" style="47" customWidth="1"/>
    <col min="7" max="254" width="9.140625" style="47" customWidth="1"/>
    <col min="255" max="16384" width="17.57421875" style="47" customWidth="1"/>
  </cols>
  <sheetData>
    <row r="1" spans="1:9" ht="20.25">
      <c r="A1" s="142" t="s">
        <v>159</v>
      </c>
      <c r="B1" s="142"/>
      <c r="C1" s="142"/>
      <c r="D1" s="142"/>
      <c r="E1" s="142"/>
      <c r="F1" s="142"/>
      <c r="I1" s="72"/>
    </row>
    <row r="2" spans="1:6" ht="66.75" customHeight="1">
      <c r="A2" s="64" t="s">
        <v>0</v>
      </c>
      <c r="B2" s="64" t="s">
        <v>150</v>
      </c>
      <c r="C2" s="268" t="s">
        <v>151</v>
      </c>
      <c r="D2" s="271" t="s">
        <v>117</v>
      </c>
      <c r="E2" s="64" t="s">
        <v>152</v>
      </c>
      <c r="F2" s="64" t="s">
        <v>148</v>
      </c>
    </row>
    <row r="3" spans="1:7" ht="15.75" customHeight="1">
      <c r="A3" s="65" t="s">
        <v>1</v>
      </c>
      <c r="B3" s="27">
        <v>1216</v>
      </c>
      <c r="C3" s="269">
        <v>742</v>
      </c>
      <c r="D3" s="272">
        <v>474</v>
      </c>
      <c r="E3" s="27">
        <v>1135</v>
      </c>
      <c r="F3" s="27">
        <f aca="true" t="shared" si="0" ref="F3:F22">+(B3-E3)/E3*100</f>
        <v>7.136563876651983</v>
      </c>
      <c r="G3" s="73"/>
    </row>
    <row r="4" spans="1:7" ht="15" customHeight="1">
      <c r="A4" s="65" t="s">
        <v>2</v>
      </c>
      <c r="B4" s="27">
        <v>30</v>
      </c>
      <c r="C4" s="269">
        <v>12</v>
      </c>
      <c r="D4" s="272">
        <v>18</v>
      </c>
      <c r="E4" s="27">
        <v>32</v>
      </c>
      <c r="F4" s="27">
        <f t="shared" si="0"/>
        <v>-6.25</v>
      </c>
      <c r="G4" s="73"/>
    </row>
    <row r="5" spans="1:7" ht="15" customHeight="1">
      <c r="A5" s="65" t="s">
        <v>3</v>
      </c>
      <c r="B5" s="27">
        <v>2499</v>
      </c>
      <c r="C5" s="269">
        <v>1937</v>
      </c>
      <c r="D5" s="272">
        <v>562</v>
      </c>
      <c r="E5" s="27">
        <v>2333</v>
      </c>
      <c r="F5" s="27">
        <f t="shared" si="0"/>
        <v>7.115302186026576</v>
      </c>
      <c r="G5" s="73"/>
    </row>
    <row r="6" spans="1:7" ht="15" customHeight="1">
      <c r="A6" s="65" t="s">
        <v>4</v>
      </c>
      <c r="B6" s="27">
        <v>295</v>
      </c>
      <c r="C6" s="269">
        <v>295</v>
      </c>
      <c r="D6" s="272">
        <v>0</v>
      </c>
      <c r="E6" s="27">
        <v>135</v>
      </c>
      <c r="F6" s="27">
        <f t="shared" si="0"/>
        <v>118.5185185185185</v>
      </c>
      <c r="G6" s="73"/>
    </row>
    <row r="7" spans="1:7" ht="15" customHeight="1">
      <c r="A7" s="65" t="s">
        <v>5</v>
      </c>
      <c r="B7" s="27">
        <v>239</v>
      </c>
      <c r="C7" s="269">
        <v>239</v>
      </c>
      <c r="D7" s="272">
        <v>0</v>
      </c>
      <c r="E7" s="27">
        <v>137</v>
      </c>
      <c r="F7" s="27">
        <f t="shared" si="0"/>
        <v>74.45255474452554</v>
      </c>
      <c r="G7" s="73"/>
    </row>
    <row r="8" spans="1:7" ht="15" customHeight="1">
      <c r="A8" s="65" t="s">
        <v>6</v>
      </c>
      <c r="B8" s="27">
        <v>1025</v>
      </c>
      <c r="C8" s="269">
        <v>955</v>
      </c>
      <c r="D8" s="272">
        <v>70</v>
      </c>
      <c r="E8" s="27">
        <v>994</v>
      </c>
      <c r="F8" s="27">
        <f t="shared" si="0"/>
        <v>3.118712273641851</v>
      </c>
      <c r="G8" s="73"/>
    </row>
    <row r="9" spans="1:7" ht="15" customHeight="1">
      <c r="A9" s="65" t="s">
        <v>7</v>
      </c>
      <c r="B9" s="27">
        <v>269</v>
      </c>
      <c r="C9" s="269">
        <v>247</v>
      </c>
      <c r="D9" s="272">
        <v>22</v>
      </c>
      <c r="E9" s="27">
        <v>294</v>
      </c>
      <c r="F9" s="27">
        <f t="shared" si="0"/>
        <v>-8.503401360544217</v>
      </c>
      <c r="G9" s="73"/>
    </row>
    <row r="10" spans="1:7" ht="15" customHeight="1">
      <c r="A10" s="65" t="s">
        <v>8</v>
      </c>
      <c r="B10" s="27">
        <v>267</v>
      </c>
      <c r="C10" s="269">
        <v>109</v>
      </c>
      <c r="D10" s="272">
        <v>158</v>
      </c>
      <c r="E10" s="27">
        <v>112</v>
      </c>
      <c r="F10" s="27">
        <f t="shared" si="0"/>
        <v>138.39285714285714</v>
      </c>
      <c r="G10" s="73"/>
    </row>
    <row r="11" spans="1:7" ht="15" customHeight="1">
      <c r="A11" s="65" t="s">
        <v>9</v>
      </c>
      <c r="B11" s="27">
        <v>1176</v>
      </c>
      <c r="C11" s="269">
        <v>373</v>
      </c>
      <c r="D11" s="272">
        <v>803</v>
      </c>
      <c r="E11" s="27">
        <v>890</v>
      </c>
      <c r="F11" s="27">
        <f t="shared" si="0"/>
        <v>32.13483146067416</v>
      </c>
      <c r="G11" s="73"/>
    </row>
    <row r="12" spans="1:7" ht="15" customHeight="1">
      <c r="A12" s="65" t="s">
        <v>10</v>
      </c>
      <c r="B12" s="27">
        <v>879</v>
      </c>
      <c r="C12" s="269">
        <v>152</v>
      </c>
      <c r="D12" s="272">
        <v>727</v>
      </c>
      <c r="E12" s="27">
        <v>699</v>
      </c>
      <c r="F12" s="27">
        <f t="shared" si="0"/>
        <v>25.75107296137339</v>
      </c>
      <c r="G12" s="73"/>
    </row>
    <row r="13" spans="1:7" ht="15" customHeight="1">
      <c r="A13" s="65" t="s">
        <v>11</v>
      </c>
      <c r="B13" s="27">
        <v>165</v>
      </c>
      <c r="C13" s="269">
        <v>13</v>
      </c>
      <c r="D13" s="272">
        <v>152</v>
      </c>
      <c r="E13" s="27">
        <v>105</v>
      </c>
      <c r="F13" s="27">
        <f t="shared" si="0"/>
        <v>57.14285714285714</v>
      </c>
      <c r="G13" s="73"/>
    </row>
    <row r="14" spans="1:7" ht="15" customHeight="1">
      <c r="A14" s="65" t="s">
        <v>12</v>
      </c>
      <c r="B14" s="27">
        <v>443</v>
      </c>
      <c r="C14" s="269">
        <v>23</v>
      </c>
      <c r="D14" s="272">
        <v>420</v>
      </c>
      <c r="E14" s="27">
        <v>296</v>
      </c>
      <c r="F14" s="27">
        <f t="shared" si="0"/>
        <v>49.66216216216216</v>
      </c>
      <c r="G14" s="73"/>
    </row>
    <row r="15" spans="1:7" ht="15" customHeight="1">
      <c r="A15" s="65" t="s">
        <v>13</v>
      </c>
      <c r="B15" s="27">
        <v>975</v>
      </c>
      <c r="C15" s="269">
        <v>449</v>
      </c>
      <c r="D15" s="272">
        <v>526</v>
      </c>
      <c r="E15" s="27">
        <v>465</v>
      </c>
      <c r="F15" s="27">
        <f t="shared" si="0"/>
        <v>109.6774193548387</v>
      </c>
      <c r="G15" s="73"/>
    </row>
    <row r="16" spans="1:7" ht="15" customHeight="1">
      <c r="A16" s="65" t="s">
        <v>14</v>
      </c>
      <c r="B16" s="27">
        <v>245</v>
      </c>
      <c r="C16" s="269">
        <v>28</v>
      </c>
      <c r="D16" s="272">
        <v>217</v>
      </c>
      <c r="E16" s="27">
        <v>126</v>
      </c>
      <c r="F16" s="27">
        <f t="shared" si="0"/>
        <v>94.44444444444444</v>
      </c>
      <c r="G16" s="73"/>
    </row>
    <row r="17" spans="1:7" ht="15" customHeight="1">
      <c r="A17" s="65" t="s">
        <v>15</v>
      </c>
      <c r="B17" s="27">
        <v>37</v>
      </c>
      <c r="C17" s="269">
        <v>8</v>
      </c>
      <c r="D17" s="272">
        <v>29</v>
      </c>
      <c r="E17" s="27">
        <v>9</v>
      </c>
      <c r="F17" s="27">
        <f t="shared" si="0"/>
        <v>311.11111111111114</v>
      </c>
      <c r="G17" s="73"/>
    </row>
    <row r="18" spans="1:7" ht="15" customHeight="1">
      <c r="A18" s="65" t="s">
        <v>16</v>
      </c>
      <c r="B18" s="27">
        <v>1079</v>
      </c>
      <c r="C18" s="269">
        <v>0</v>
      </c>
      <c r="D18" s="272">
        <v>1079</v>
      </c>
      <c r="E18" s="27">
        <v>465</v>
      </c>
      <c r="F18" s="27">
        <f t="shared" si="0"/>
        <v>132.04301075268816</v>
      </c>
      <c r="G18" s="73"/>
    </row>
    <row r="19" spans="1:7" ht="15" customHeight="1">
      <c r="A19" s="65" t="s">
        <v>17</v>
      </c>
      <c r="B19" s="27">
        <v>1146</v>
      </c>
      <c r="C19" s="269">
        <v>118</v>
      </c>
      <c r="D19" s="272">
        <v>1028</v>
      </c>
      <c r="E19" s="27">
        <v>1326</v>
      </c>
      <c r="F19" s="27">
        <f t="shared" si="0"/>
        <v>-13.574660633484163</v>
      </c>
      <c r="G19" s="73"/>
    </row>
    <row r="20" spans="1:7" ht="15" customHeight="1">
      <c r="A20" s="65" t="s">
        <v>18</v>
      </c>
      <c r="B20" s="27">
        <v>117</v>
      </c>
      <c r="C20" s="269">
        <v>31</v>
      </c>
      <c r="D20" s="272">
        <v>86</v>
      </c>
      <c r="E20" s="27">
        <v>124</v>
      </c>
      <c r="F20" s="27">
        <f t="shared" si="0"/>
        <v>-5.64516129032258</v>
      </c>
      <c r="G20" s="73"/>
    </row>
    <row r="21" spans="1:7" ht="15" customHeight="1">
      <c r="A21" s="65" t="s">
        <v>19</v>
      </c>
      <c r="B21" s="27">
        <v>633</v>
      </c>
      <c r="C21" s="269">
        <v>127</v>
      </c>
      <c r="D21" s="272">
        <v>506</v>
      </c>
      <c r="E21" s="27">
        <v>570</v>
      </c>
      <c r="F21" s="27">
        <f t="shared" si="0"/>
        <v>11.052631578947368</v>
      </c>
      <c r="G21" s="73"/>
    </row>
    <row r="22" spans="1:9" ht="15" customHeight="1">
      <c r="A22" s="65" t="s">
        <v>20</v>
      </c>
      <c r="B22" s="27">
        <v>1243</v>
      </c>
      <c r="C22" s="269">
        <v>509</v>
      </c>
      <c r="D22" s="272">
        <v>734</v>
      </c>
      <c r="E22" s="27">
        <v>697</v>
      </c>
      <c r="F22" s="27">
        <f t="shared" si="0"/>
        <v>78.33572453371592</v>
      </c>
      <c r="G22" s="73"/>
      <c r="I22" s="121"/>
    </row>
    <row r="23" spans="1:7" ht="15" customHeight="1">
      <c r="A23" s="65" t="s">
        <v>21</v>
      </c>
      <c r="B23" s="27">
        <v>0</v>
      </c>
      <c r="C23" s="269">
        <v>0</v>
      </c>
      <c r="D23" s="272">
        <v>0</v>
      </c>
      <c r="E23" s="27">
        <v>0</v>
      </c>
      <c r="F23" s="27">
        <v>0</v>
      </c>
      <c r="G23" s="73"/>
    </row>
    <row r="24" spans="1:7" s="48" customFormat="1" ht="15" customHeight="1">
      <c r="A24" s="68" t="s">
        <v>22</v>
      </c>
      <c r="B24" s="29">
        <f>SUM(B3:B23)</f>
        <v>13978</v>
      </c>
      <c r="C24" s="270">
        <f>SUM(C3:C23)</f>
        <v>6367</v>
      </c>
      <c r="D24" s="273">
        <f>SUM(D3:D23)</f>
        <v>7611</v>
      </c>
      <c r="E24" s="29">
        <v>10944</v>
      </c>
      <c r="F24" s="29">
        <f aca="true" t="shared" si="1" ref="F24:F30">+(B24-E24)/E24*100</f>
        <v>27.72295321637427</v>
      </c>
      <c r="G24" s="73"/>
    </row>
    <row r="25" spans="1:6" s="50" customFormat="1" ht="14.25">
      <c r="A25" s="65" t="s">
        <v>23</v>
      </c>
      <c r="B25" s="27">
        <v>4012</v>
      </c>
      <c r="C25" s="269">
        <v>2800</v>
      </c>
      <c r="D25" s="272">
        <v>1212</v>
      </c>
      <c r="E25" s="27">
        <v>3612</v>
      </c>
      <c r="F25" s="27">
        <f t="shared" si="1"/>
        <v>11.074197120708748</v>
      </c>
    </row>
    <row r="26" spans="1:6" s="50" customFormat="1" ht="14.25">
      <c r="A26" s="65" t="s">
        <v>24</v>
      </c>
      <c r="B26" s="27">
        <v>3004</v>
      </c>
      <c r="C26" s="269">
        <v>2109</v>
      </c>
      <c r="D26" s="272">
        <v>895</v>
      </c>
      <c r="E26" s="27">
        <v>2450</v>
      </c>
      <c r="F26" s="27">
        <f t="shared" si="1"/>
        <v>22.612244897959183</v>
      </c>
    </row>
    <row r="27" spans="1:6" s="50" customFormat="1" ht="14.25">
      <c r="A27" s="65" t="s">
        <v>25</v>
      </c>
      <c r="B27" s="27">
        <v>2462</v>
      </c>
      <c r="C27" s="269">
        <v>637</v>
      </c>
      <c r="D27" s="272">
        <v>1825</v>
      </c>
      <c r="E27" s="27">
        <v>1565</v>
      </c>
      <c r="F27" s="27">
        <f t="shared" si="1"/>
        <v>57.31629392971246</v>
      </c>
    </row>
    <row r="28" spans="1:6" s="50" customFormat="1" ht="14.25">
      <c r="A28" s="65" t="s">
        <v>26</v>
      </c>
      <c r="B28" s="27">
        <v>3257</v>
      </c>
      <c r="C28" s="269">
        <v>312</v>
      </c>
      <c r="D28" s="272">
        <v>2945</v>
      </c>
      <c r="E28" s="27">
        <v>2620</v>
      </c>
      <c r="F28" s="27">
        <f t="shared" si="1"/>
        <v>24.31297709923664</v>
      </c>
    </row>
    <row r="29" spans="1:6" s="50" customFormat="1" ht="14.25">
      <c r="A29" s="65" t="s">
        <v>27</v>
      </c>
      <c r="B29" s="27">
        <v>1243</v>
      </c>
      <c r="C29" s="269">
        <v>509</v>
      </c>
      <c r="D29" s="272">
        <v>734</v>
      </c>
      <c r="E29" s="27">
        <v>697</v>
      </c>
      <c r="F29" s="27">
        <f t="shared" si="1"/>
        <v>78.33572453371592</v>
      </c>
    </row>
    <row r="30" spans="1:6" s="50" customFormat="1" ht="14.25">
      <c r="A30" s="68" t="s">
        <v>22</v>
      </c>
      <c r="B30" s="29">
        <v>13978</v>
      </c>
      <c r="C30" s="270">
        <v>6367</v>
      </c>
      <c r="D30" s="273">
        <v>7611</v>
      </c>
      <c r="E30" s="29">
        <v>10944</v>
      </c>
      <c r="F30" s="29">
        <f t="shared" si="1"/>
        <v>27.72295321637427</v>
      </c>
    </row>
    <row r="31" spans="1:6" s="50" customFormat="1" ht="14.25">
      <c r="A31" s="143" t="s">
        <v>120</v>
      </c>
      <c r="B31" s="143"/>
      <c r="C31" s="143"/>
      <c r="D31" s="143"/>
      <c r="E31" s="143"/>
      <c r="F31" s="143"/>
    </row>
    <row r="32" spans="1:6" ht="36" customHeight="1">
      <c r="A32" s="144" t="s">
        <v>149</v>
      </c>
      <c r="B32" s="144"/>
      <c r="C32" s="144"/>
      <c r="D32" s="144"/>
      <c r="E32" s="144"/>
      <c r="F32" s="144"/>
    </row>
    <row r="33" spans="1:6" ht="14.25">
      <c r="A33" s="121"/>
      <c r="B33" s="121"/>
      <c r="C33" s="121"/>
      <c r="D33" s="121"/>
      <c r="E33" s="52"/>
      <c r="F33" s="52"/>
    </row>
  </sheetData>
  <sheetProtection/>
  <mergeCells count="3">
    <mergeCell ref="A1:F1"/>
    <mergeCell ref="A31:F31"/>
    <mergeCell ref="A32:F32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A1:M30"/>
  <sheetViews>
    <sheetView zoomScale="85" zoomScaleNormal="85" zoomScalePageLayoutView="0" workbookViewId="0" topLeftCell="A1">
      <selection activeCell="O14" sqref="O14"/>
    </sheetView>
  </sheetViews>
  <sheetFormatPr defaultColWidth="18.57421875" defaultRowHeight="12.75"/>
  <cols>
    <col min="1" max="1" width="46.7109375" style="7" customWidth="1"/>
    <col min="2" max="2" width="9.28125" style="7" customWidth="1"/>
    <col min="3" max="3" width="12.00390625" style="7" customWidth="1"/>
    <col min="4" max="4" width="11.57421875" style="7" customWidth="1"/>
    <col min="5" max="5" width="10.8515625" style="7" customWidth="1"/>
    <col min="6" max="6" width="9.28125" style="7" customWidth="1"/>
    <col min="7" max="7" width="11.7109375" style="7" customWidth="1"/>
    <col min="8" max="8" width="9.28125" style="7" customWidth="1"/>
    <col min="9" max="9" width="12.00390625" style="7" customWidth="1"/>
    <col min="10" max="10" width="11.421875" style="7" customWidth="1"/>
    <col min="11" max="11" width="10.421875" style="7" customWidth="1"/>
    <col min="12" max="12" width="9.28125" style="7" customWidth="1"/>
    <col min="13" max="13" width="10.8515625" style="7" customWidth="1"/>
    <col min="14" max="254" width="9.140625" style="7" customWidth="1"/>
    <col min="255" max="255" width="53.28125" style="7" customWidth="1"/>
    <col min="256" max="16384" width="18.57421875" style="7" customWidth="1"/>
  </cols>
  <sheetData>
    <row r="1" spans="1:13" ht="12.75">
      <c r="A1" s="155" t="s">
        <v>177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2.75">
      <c r="A2" s="157" t="s">
        <v>285</v>
      </c>
      <c r="B2" s="329" t="s">
        <v>49</v>
      </c>
      <c r="C2" s="329"/>
      <c r="D2" s="329"/>
      <c r="E2" s="329"/>
      <c r="F2" s="328" t="s">
        <v>278</v>
      </c>
      <c r="G2" s="328"/>
      <c r="H2" s="328"/>
      <c r="I2" s="328"/>
      <c r="J2" s="169" t="s">
        <v>80</v>
      </c>
      <c r="K2" s="169"/>
      <c r="L2" s="169"/>
      <c r="M2" s="169"/>
    </row>
    <row r="3" spans="1:13" ht="47.25" customHeight="1">
      <c r="A3" s="158"/>
      <c r="B3" s="253" t="s">
        <v>109</v>
      </c>
      <c r="C3" s="253" t="s">
        <v>110</v>
      </c>
      <c r="D3" s="253" t="s">
        <v>111</v>
      </c>
      <c r="E3" s="326" t="s">
        <v>112</v>
      </c>
      <c r="F3" s="254" t="s">
        <v>109</v>
      </c>
      <c r="G3" s="254" t="s">
        <v>110</v>
      </c>
      <c r="H3" s="254" t="s">
        <v>111</v>
      </c>
      <c r="I3" s="304" t="s">
        <v>112</v>
      </c>
      <c r="J3" s="15" t="s">
        <v>109</v>
      </c>
      <c r="K3" s="15" t="s">
        <v>110</v>
      </c>
      <c r="L3" s="15" t="s">
        <v>111</v>
      </c>
      <c r="M3" s="330" t="s">
        <v>112</v>
      </c>
    </row>
    <row r="4" spans="1:13" ht="12.75">
      <c r="A4" s="16" t="s">
        <v>28</v>
      </c>
      <c r="B4" s="237">
        <v>431</v>
      </c>
      <c r="C4" s="237">
        <v>388</v>
      </c>
      <c r="D4" s="237">
        <v>361</v>
      </c>
      <c r="E4" s="234">
        <v>1180</v>
      </c>
      <c r="F4" s="232">
        <v>3652</v>
      </c>
      <c r="G4" s="232">
        <v>2548</v>
      </c>
      <c r="H4" s="232">
        <v>1911</v>
      </c>
      <c r="I4" s="262">
        <v>8111</v>
      </c>
      <c r="J4" s="17">
        <v>4083</v>
      </c>
      <c r="K4" s="17">
        <v>2936</v>
      </c>
      <c r="L4" s="17">
        <v>2272</v>
      </c>
      <c r="M4" s="331">
        <v>9291</v>
      </c>
    </row>
    <row r="5" spans="1:13" ht="12.75">
      <c r="A5" s="16" t="s">
        <v>29</v>
      </c>
      <c r="B5" s="237"/>
      <c r="C5" s="237">
        <v>27</v>
      </c>
      <c r="D5" s="237"/>
      <c r="E5" s="234">
        <v>27</v>
      </c>
      <c r="F5" s="232">
        <v>121</v>
      </c>
      <c r="G5" s="232">
        <v>36</v>
      </c>
      <c r="H5" s="232"/>
      <c r="I5" s="262">
        <v>157</v>
      </c>
      <c r="J5" s="17">
        <v>121</v>
      </c>
      <c r="K5" s="17">
        <v>63</v>
      </c>
      <c r="L5" s="17"/>
      <c r="M5" s="331">
        <v>184</v>
      </c>
    </row>
    <row r="6" spans="1:13" ht="12.75">
      <c r="A6" s="16" t="s">
        <v>30</v>
      </c>
      <c r="B6" s="237"/>
      <c r="C6" s="237"/>
      <c r="D6" s="325"/>
      <c r="E6" s="234"/>
      <c r="F6" s="232">
        <v>878</v>
      </c>
      <c r="G6" s="232">
        <v>783</v>
      </c>
      <c r="H6" s="259">
        <v>759</v>
      </c>
      <c r="I6" s="262">
        <v>2420</v>
      </c>
      <c r="J6" s="17">
        <v>878</v>
      </c>
      <c r="K6" s="17">
        <v>783</v>
      </c>
      <c r="L6" s="18">
        <v>759</v>
      </c>
      <c r="M6" s="331">
        <v>2420</v>
      </c>
    </row>
    <row r="7" spans="1:13" ht="12.75">
      <c r="A7" s="16" t="s">
        <v>31</v>
      </c>
      <c r="B7" s="237">
        <v>570</v>
      </c>
      <c r="C7" s="237">
        <v>571</v>
      </c>
      <c r="D7" s="237">
        <v>481</v>
      </c>
      <c r="E7" s="234">
        <v>1622</v>
      </c>
      <c r="F7" s="232">
        <v>32</v>
      </c>
      <c r="G7" s="232">
        <v>14</v>
      </c>
      <c r="H7" s="232"/>
      <c r="I7" s="262">
        <v>46</v>
      </c>
      <c r="J7" s="17">
        <v>602</v>
      </c>
      <c r="K7" s="17">
        <v>585</v>
      </c>
      <c r="L7" s="17">
        <v>481</v>
      </c>
      <c r="M7" s="331">
        <v>1668</v>
      </c>
    </row>
    <row r="8" spans="1:13" ht="12.75">
      <c r="A8" s="16" t="s">
        <v>32</v>
      </c>
      <c r="B8" s="237">
        <v>4674</v>
      </c>
      <c r="C8" s="237">
        <v>4852</v>
      </c>
      <c r="D8" s="237">
        <v>4174</v>
      </c>
      <c r="E8" s="234">
        <v>13700</v>
      </c>
      <c r="F8" s="232">
        <v>4892</v>
      </c>
      <c r="G8" s="232">
        <v>4496</v>
      </c>
      <c r="H8" s="232">
        <v>2617</v>
      </c>
      <c r="I8" s="262">
        <v>12005</v>
      </c>
      <c r="J8" s="17">
        <v>9566</v>
      </c>
      <c r="K8" s="17">
        <v>9348</v>
      </c>
      <c r="L8" s="17">
        <v>6791</v>
      </c>
      <c r="M8" s="331">
        <v>25705</v>
      </c>
    </row>
    <row r="9" spans="1:13" ht="12.75">
      <c r="A9" s="16" t="s">
        <v>33</v>
      </c>
      <c r="B9" s="237">
        <v>1358</v>
      </c>
      <c r="C9" s="237">
        <v>1386</v>
      </c>
      <c r="D9" s="237">
        <v>971</v>
      </c>
      <c r="E9" s="234">
        <v>3715</v>
      </c>
      <c r="F9" s="232">
        <v>3317</v>
      </c>
      <c r="G9" s="232">
        <v>2815</v>
      </c>
      <c r="H9" s="232">
        <v>1398</v>
      </c>
      <c r="I9" s="262">
        <v>7530</v>
      </c>
      <c r="J9" s="17">
        <v>4675</v>
      </c>
      <c r="K9" s="17">
        <v>4201</v>
      </c>
      <c r="L9" s="17">
        <v>2369</v>
      </c>
      <c r="M9" s="331">
        <v>11245</v>
      </c>
    </row>
    <row r="10" spans="1:13" ht="12.75">
      <c r="A10" s="16" t="s">
        <v>34</v>
      </c>
      <c r="B10" s="237">
        <v>2009</v>
      </c>
      <c r="C10" s="237">
        <v>2032</v>
      </c>
      <c r="D10" s="237">
        <v>2019</v>
      </c>
      <c r="E10" s="234">
        <v>6060</v>
      </c>
      <c r="F10" s="232">
        <v>3383</v>
      </c>
      <c r="G10" s="232">
        <v>2542</v>
      </c>
      <c r="H10" s="232">
        <v>1889</v>
      </c>
      <c r="I10" s="262">
        <v>7814</v>
      </c>
      <c r="J10" s="17">
        <v>5392</v>
      </c>
      <c r="K10" s="17">
        <v>4574</v>
      </c>
      <c r="L10" s="17">
        <v>3908</v>
      </c>
      <c r="M10" s="331">
        <v>13874</v>
      </c>
    </row>
    <row r="11" spans="1:13" ht="12.75">
      <c r="A11" s="16" t="s">
        <v>35</v>
      </c>
      <c r="B11" s="237">
        <v>1043</v>
      </c>
      <c r="C11" s="237">
        <v>1244</v>
      </c>
      <c r="D11" s="237">
        <v>1313</v>
      </c>
      <c r="E11" s="234">
        <v>3600</v>
      </c>
      <c r="F11" s="232">
        <v>1641</v>
      </c>
      <c r="G11" s="232">
        <v>1536</v>
      </c>
      <c r="H11" s="232">
        <v>840</v>
      </c>
      <c r="I11" s="262">
        <v>4017</v>
      </c>
      <c r="J11" s="17">
        <v>2684</v>
      </c>
      <c r="K11" s="17">
        <v>2780</v>
      </c>
      <c r="L11" s="17">
        <v>2153</v>
      </c>
      <c r="M11" s="331">
        <v>7617</v>
      </c>
    </row>
    <row r="12" spans="1:13" ht="12.75">
      <c r="A12" s="16" t="s">
        <v>36</v>
      </c>
      <c r="B12" s="237">
        <v>545</v>
      </c>
      <c r="C12" s="237">
        <v>322</v>
      </c>
      <c r="D12" s="237">
        <v>414</v>
      </c>
      <c r="E12" s="234">
        <v>1281</v>
      </c>
      <c r="F12" s="232">
        <v>69</v>
      </c>
      <c r="G12" s="232">
        <v>87</v>
      </c>
      <c r="H12" s="232">
        <v>21</v>
      </c>
      <c r="I12" s="262">
        <v>177</v>
      </c>
      <c r="J12" s="17">
        <v>614</v>
      </c>
      <c r="K12" s="17">
        <v>409</v>
      </c>
      <c r="L12" s="17">
        <v>435</v>
      </c>
      <c r="M12" s="331">
        <v>1458</v>
      </c>
    </row>
    <row r="13" spans="1:13" ht="12.75">
      <c r="A13" s="16" t="s">
        <v>37</v>
      </c>
      <c r="B13" s="237">
        <v>770</v>
      </c>
      <c r="C13" s="237">
        <v>578</v>
      </c>
      <c r="D13" s="237">
        <v>551</v>
      </c>
      <c r="E13" s="234">
        <v>1899</v>
      </c>
      <c r="F13" s="232">
        <v>200</v>
      </c>
      <c r="G13" s="232">
        <v>173</v>
      </c>
      <c r="H13" s="232">
        <v>152</v>
      </c>
      <c r="I13" s="262">
        <v>525</v>
      </c>
      <c r="J13" s="17">
        <v>970</v>
      </c>
      <c r="K13" s="17">
        <v>751</v>
      </c>
      <c r="L13" s="17">
        <v>703</v>
      </c>
      <c r="M13" s="331">
        <v>2424</v>
      </c>
    </row>
    <row r="14" spans="1:13" ht="15" customHeight="1">
      <c r="A14" s="16" t="s">
        <v>284</v>
      </c>
      <c r="B14" s="237">
        <v>49</v>
      </c>
      <c r="C14" s="237"/>
      <c r="D14" s="237">
        <v>17</v>
      </c>
      <c r="E14" s="234">
        <v>66</v>
      </c>
      <c r="F14" s="232">
        <v>108</v>
      </c>
      <c r="G14" s="232">
        <v>155</v>
      </c>
      <c r="H14" s="232">
        <v>63</v>
      </c>
      <c r="I14" s="262">
        <v>326</v>
      </c>
      <c r="J14" s="17">
        <v>157</v>
      </c>
      <c r="K14" s="17">
        <v>155</v>
      </c>
      <c r="L14" s="17">
        <v>80</v>
      </c>
      <c r="M14" s="331">
        <v>392</v>
      </c>
    </row>
    <row r="15" spans="1:13" ht="12.75">
      <c r="A15" s="16" t="s">
        <v>38</v>
      </c>
      <c r="B15" s="237">
        <v>3749</v>
      </c>
      <c r="C15" s="237">
        <v>3546</v>
      </c>
      <c r="D15" s="237">
        <v>2872</v>
      </c>
      <c r="E15" s="234">
        <v>10167</v>
      </c>
      <c r="F15" s="232">
        <v>2621</v>
      </c>
      <c r="G15" s="232">
        <v>1757</v>
      </c>
      <c r="H15" s="232">
        <v>740</v>
      </c>
      <c r="I15" s="262">
        <v>5118</v>
      </c>
      <c r="J15" s="17">
        <v>6370</v>
      </c>
      <c r="K15" s="17">
        <v>5303</v>
      </c>
      <c r="L15" s="17">
        <v>3612</v>
      </c>
      <c r="M15" s="331">
        <v>15285</v>
      </c>
    </row>
    <row r="16" spans="1:13" ht="12.75">
      <c r="A16" s="16" t="s">
        <v>39</v>
      </c>
      <c r="B16" s="237">
        <v>3367</v>
      </c>
      <c r="C16" s="237">
        <v>3701</v>
      </c>
      <c r="D16" s="237">
        <v>3238</v>
      </c>
      <c r="E16" s="234">
        <v>10306</v>
      </c>
      <c r="F16" s="232">
        <v>5107</v>
      </c>
      <c r="G16" s="232">
        <v>4559</v>
      </c>
      <c r="H16" s="232">
        <v>2609</v>
      </c>
      <c r="I16" s="262">
        <v>12275</v>
      </c>
      <c r="J16" s="17">
        <v>8474</v>
      </c>
      <c r="K16" s="17">
        <v>8260</v>
      </c>
      <c r="L16" s="17">
        <v>5847</v>
      </c>
      <c r="M16" s="331">
        <v>22581</v>
      </c>
    </row>
    <row r="17" spans="1:13" ht="12.75">
      <c r="A17" s="16" t="s">
        <v>40</v>
      </c>
      <c r="B17" s="237">
        <v>11918</v>
      </c>
      <c r="C17" s="237">
        <v>11310</v>
      </c>
      <c r="D17" s="237">
        <v>9012</v>
      </c>
      <c r="E17" s="234">
        <v>32240</v>
      </c>
      <c r="F17" s="232">
        <v>798</v>
      </c>
      <c r="G17" s="232">
        <v>315</v>
      </c>
      <c r="H17" s="232">
        <v>126</v>
      </c>
      <c r="I17" s="262">
        <v>1239</v>
      </c>
      <c r="J17" s="17">
        <v>12716</v>
      </c>
      <c r="K17" s="17">
        <v>11625</v>
      </c>
      <c r="L17" s="17">
        <v>9138</v>
      </c>
      <c r="M17" s="331">
        <v>33479</v>
      </c>
    </row>
    <row r="18" spans="1:13" ht="12.75">
      <c r="A18" s="16" t="s">
        <v>41</v>
      </c>
      <c r="B18" s="237">
        <v>7523</v>
      </c>
      <c r="C18" s="237">
        <v>7391</v>
      </c>
      <c r="D18" s="237">
        <v>6297</v>
      </c>
      <c r="E18" s="234">
        <v>21211</v>
      </c>
      <c r="F18" s="232">
        <v>26484</v>
      </c>
      <c r="G18" s="232">
        <v>21445</v>
      </c>
      <c r="H18" s="232">
        <v>10495</v>
      </c>
      <c r="I18" s="262">
        <v>58424</v>
      </c>
      <c r="J18" s="17">
        <v>34007</v>
      </c>
      <c r="K18" s="17">
        <v>28836</v>
      </c>
      <c r="L18" s="17">
        <v>16792</v>
      </c>
      <c r="M18" s="331">
        <v>79635</v>
      </c>
    </row>
    <row r="19" spans="1:13" ht="14.25" customHeight="1">
      <c r="A19" s="16" t="s">
        <v>42</v>
      </c>
      <c r="B19" s="237">
        <v>511</v>
      </c>
      <c r="C19" s="237">
        <v>545</v>
      </c>
      <c r="D19" s="237">
        <v>781</v>
      </c>
      <c r="E19" s="234">
        <v>1837</v>
      </c>
      <c r="F19" s="232">
        <v>6263</v>
      </c>
      <c r="G19" s="232">
        <v>5897</v>
      </c>
      <c r="H19" s="232">
        <v>2999</v>
      </c>
      <c r="I19" s="262">
        <v>15159</v>
      </c>
      <c r="J19" s="17">
        <v>6774</v>
      </c>
      <c r="K19" s="17">
        <v>6442</v>
      </c>
      <c r="L19" s="17">
        <v>3780</v>
      </c>
      <c r="M19" s="331">
        <v>16996</v>
      </c>
    </row>
    <row r="20" spans="1:13" ht="12.75">
      <c r="A20" s="16" t="s">
        <v>43</v>
      </c>
      <c r="B20" s="237">
        <v>2475</v>
      </c>
      <c r="C20" s="237">
        <v>2667</v>
      </c>
      <c r="D20" s="237">
        <v>2747</v>
      </c>
      <c r="E20" s="234">
        <v>7889</v>
      </c>
      <c r="F20" s="232">
        <v>5641</v>
      </c>
      <c r="G20" s="232">
        <v>5022</v>
      </c>
      <c r="H20" s="232">
        <v>3061</v>
      </c>
      <c r="I20" s="262">
        <v>13724</v>
      </c>
      <c r="J20" s="17">
        <v>8116</v>
      </c>
      <c r="K20" s="17">
        <v>7689</v>
      </c>
      <c r="L20" s="17">
        <v>5808</v>
      </c>
      <c r="M20" s="331">
        <v>21613</v>
      </c>
    </row>
    <row r="21" spans="1:13" ht="12.75">
      <c r="A21" s="16" t="s">
        <v>44</v>
      </c>
      <c r="B21" s="237">
        <v>1563</v>
      </c>
      <c r="C21" s="237">
        <v>1854</v>
      </c>
      <c r="D21" s="237">
        <v>1697</v>
      </c>
      <c r="E21" s="234">
        <v>5114</v>
      </c>
      <c r="F21" s="232">
        <v>1444</v>
      </c>
      <c r="G21" s="232">
        <v>1229</v>
      </c>
      <c r="H21" s="232">
        <v>1125</v>
      </c>
      <c r="I21" s="262">
        <v>3798</v>
      </c>
      <c r="J21" s="17">
        <v>3007</v>
      </c>
      <c r="K21" s="17">
        <v>3083</v>
      </c>
      <c r="L21" s="17">
        <v>2822</v>
      </c>
      <c r="M21" s="331">
        <v>8912</v>
      </c>
    </row>
    <row r="22" spans="1:13" ht="12.75">
      <c r="A22" s="16" t="s">
        <v>45</v>
      </c>
      <c r="B22" s="237">
        <v>71</v>
      </c>
      <c r="C22" s="237">
        <v>110</v>
      </c>
      <c r="D22" s="237">
        <v>89</v>
      </c>
      <c r="E22" s="234">
        <v>270</v>
      </c>
      <c r="F22" s="232">
        <v>137</v>
      </c>
      <c r="G22" s="232">
        <v>93</v>
      </c>
      <c r="H22" s="232">
        <v>0</v>
      </c>
      <c r="I22" s="262">
        <v>230</v>
      </c>
      <c r="J22" s="17">
        <v>208</v>
      </c>
      <c r="K22" s="17">
        <v>203</v>
      </c>
      <c r="L22" s="17">
        <v>89</v>
      </c>
      <c r="M22" s="331">
        <v>500</v>
      </c>
    </row>
    <row r="23" spans="1:13" ht="12.75">
      <c r="A23" s="16" t="s">
        <v>46</v>
      </c>
      <c r="B23" s="237">
        <v>1672</v>
      </c>
      <c r="C23" s="237">
        <v>1156</v>
      </c>
      <c r="D23" s="237">
        <v>837</v>
      </c>
      <c r="E23" s="234">
        <v>3665</v>
      </c>
      <c r="F23" s="232">
        <v>1062</v>
      </c>
      <c r="G23" s="232">
        <v>745</v>
      </c>
      <c r="H23" s="232">
        <v>340</v>
      </c>
      <c r="I23" s="262">
        <v>2147</v>
      </c>
      <c r="J23" s="17">
        <v>2734</v>
      </c>
      <c r="K23" s="17">
        <v>1901</v>
      </c>
      <c r="L23" s="17">
        <v>1177</v>
      </c>
      <c r="M23" s="331">
        <v>5812</v>
      </c>
    </row>
    <row r="24" spans="1:13" ht="12.75">
      <c r="A24" s="16" t="s">
        <v>47</v>
      </c>
      <c r="B24" s="237">
        <v>814</v>
      </c>
      <c r="C24" s="237">
        <v>697</v>
      </c>
      <c r="D24" s="237">
        <v>632</v>
      </c>
      <c r="E24" s="234">
        <v>2143</v>
      </c>
      <c r="F24" s="232">
        <v>2282</v>
      </c>
      <c r="G24" s="232">
        <v>2109</v>
      </c>
      <c r="H24" s="232">
        <v>1316</v>
      </c>
      <c r="I24" s="262">
        <v>5707</v>
      </c>
      <c r="J24" s="17">
        <v>3096</v>
      </c>
      <c r="K24" s="17">
        <v>2806</v>
      </c>
      <c r="L24" s="17">
        <v>1948</v>
      </c>
      <c r="M24" s="331">
        <v>7850</v>
      </c>
    </row>
    <row r="25" spans="1:13" ht="12.75">
      <c r="A25" s="16" t="s">
        <v>72</v>
      </c>
      <c r="B25" s="237"/>
      <c r="C25" s="237"/>
      <c r="D25" s="237"/>
      <c r="E25" s="234"/>
      <c r="F25" s="232"/>
      <c r="G25" s="232"/>
      <c r="H25" s="232"/>
      <c r="I25" s="262"/>
      <c r="J25" s="17"/>
      <c r="K25" s="17"/>
      <c r="L25" s="17"/>
      <c r="M25" s="331"/>
    </row>
    <row r="26" spans="1:13" s="30" customFormat="1" ht="12.75">
      <c r="A26" s="9" t="s">
        <v>22</v>
      </c>
      <c r="B26" s="251">
        <v>45112</v>
      </c>
      <c r="C26" s="251">
        <v>44377</v>
      </c>
      <c r="D26" s="251">
        <v>38503</v>
      </c>
      <c r="E26" s="327">
        <v>127992</v>
      </c>
      <c r="F26" s="245">
        <v>70132</v>
      </c>
      <c r="G26" s="245">
        <v>58356</v>
      </c>
      <c r="H26" s="245">
        <v>32461</v>
      </c>
      <c r="I26" s="264">
        <v>160949</v>
      </c>
      <c r="J26" s="23">
        <v>115244</v>
      </c>
      <c r="K26" s="23">
        <v>102733</v>
      </c>
      <c r="L26" s="23">
        <v>70964</v>
      </c>
      <c r="M26" s="332">
        <v>288941</v>
      </c>
    </row>
    <row r="27" spans="1:13" ht="12.75">
      <c r="A27" s="156" t="s">
        <v>48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9" ht="12.75">
      <c r="C29" s="31"/>
    </row>
    <row r="30" ht="12.75">
      <c r="C30" s="32"/>
    </row>
  </sheetData>
  <sheetProtection/>
  <mergeCells count="6">
    <mergeCell ref="A1:M1"/>
    <mergeCell ref="A27:M27"/>
    <mergeCell ref="J2:M2"/>
    <mergeCell ref="A2:A3"/>
    <mergeCell ref="B2:E2"/>
    <mergeCell ref="F2:I2"/>
  </mergeCells>
  <printOptions/>
  <pageMargins left="0.24" right="0.21" top="0.41" bottom="0.51" header="0.3" footer="0.3"/>
  <pageSetup horizontalDpi="600" verticalDpi="600" orientation="landscape" paperSize="9" scale="80" r:id="rId1"/>
  <headerFooter>
    <oddFooter>&amp;L&amp;A&amp;Rpag. &amp;P di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/>
  <dimension ref="A1:E2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2.8515625" style="0" customWidth="1"/>
    <col min="2" max="2" width="12.00390625" style="0" customWidth="1"/>
    <col min="3" max="3" width="10.7109375" style="0" customWidth="1"/>
    <col min="4" max="4" width="12.140625" style="0" customWidth="1"/>
    <col min="5" max="5" width="13.28125" style="0" customWidth="1"/>
  </cols>
  <sheetData>
    <row r="1" spans="1:5" ht="21" customHeight="1">
      <c r="A1" s="171" t="s">
        <v>178</v>
      </c>
      <c r="B1" s="171"/>
      <c r="C1" s="171"/>
      <c r="D1" s="171"/>
      <c r="E1" s="171"/>
    </row>
    <row r="2" spans="1:5" ht="38.25" customHeight="1">
      <c r="A2" s="24" t="s">
        <v>285</v>
      </c>
      <c r="B2" s="333" t="s">
        <v>270</v>
      </c>
      <c r="C2" s="333" t="s">
        <v>271</v>
      </c>
      <c r="D2" s="305" t="s">
        <v>153</v>
      </c>
      <c r="E2" s="305" t="s">
        <v>269</v>
      </c>
    </row>
    <row r="3" spans="1:5" ht="12">
      <c r="A3" s="33" t="s">
        <v>51</v>
      </c>
      <c r="B3" s="269">
        <v>5</v>
      </c>
      <c r="C3" s="269">
        <v>45</v>
      </c>
      <c r="D3" s="275">
        <v>0</v>
      </c>
      <c r="E3" s="275">
        <v>0</v>
      </c>
    </row>
    <row r="4" spans="1:5" ht="12">
      <c r="A4" s="33" t="s">
        <v>52</v>
      </c>
      <c r="B4" s="269">
        <v>40</v>
      </c>
      <c r="C4" s="269">
        <v>658</v>
      </c>
      <c r="D4" s="275">
        <v>2</v>
      </c>
      <c r="E4" s="275">
        <v>38</v>
      </c>
    </row>
    <row r="5" spans="1:5" ht="12">
      <c r="A5" s="33" t="s">
        <v>53</v>
      </c>
      <c r="B5" s="269">
        <v>8</v>
      </c>
      <c r="C5" s="269">
        <v>123</v>
      </c>
      <c r="D5" s="275">
        <v>4</v>
      </c>
      <c r="E5" s="275">
        <v>102</v>
      </c>
    </row>
    <row r="6" spans="1:5" ht="12">
      <c r="A6" s="33" t="s">
        <v>54</v>
      </c>
      <c r="B6" s="269">
        <v>23</v>
      </c>
      <c r="C6" s="269">
        <v>404</v>
      </c>
      <c r="D6" s="275">
        <v>6</v>
      </c>
      <c r="E6" s="275">
        <v>104</v>
      </c>
    </row>
    <row r="7" spans="1:5" ht="12">
      <c r="A7" s="33" t="s">
        <v>55</v>
      </c>
      <c r="B7" s="269">
        <v>3</v>
      </c>
      <c r="C7" s="269">
        <v>47</v>
      </c>
      <c r="D7" s="275">
        <v>2</v>
      </c>
      <c r="E7" s="275">
        <v>41</v>
      </c>
    </row>
    <row r="8" spans="1:5" ht="12">
      <c r="A8" s="33" t="s">
        <v>56</v>
      </c>
      <c r="B8" s="269">
        <v>7</v>
      </c>
      <c r="C8" s="269">
        <v>131</v>
      </c>
      <c r="D8" s="275">
        <v>0</v>
      </c>
      <c r="E8" s="275">
        <v>0</v>
      </c>
    </row>
    <row r="9" spans="1:5" ht="12">
      <c r="A9" s="33" t="s">
        <v>57</v>
      </c>
      <c r="B9" s="269">
        <v>32</v>
      </c>
      <c r="C9" s="269">
        <v>494</v>
      </c>
      <c r="D9" s="275">
        <v>0</v>
      </c>
      <c r="E9" s="275">
        <v>0</v>
      </c>
    </row>
    <row r="10" spans="1:5" ht="12">
      <c r="A10" s="33" t="s">
        <v>58</v>
      </c>
      <c r="B10" s="269">
        <v>24</v>
      </c>
      <c r="C10" s="269">
        <v>391</v>
      </c>
      <c r="D10" s="275">
        <v>1</v>
      </c>
      <c r="E10" s="275">
        <v>19</v>
      </c>
    </row>
    <row r="11" spans="1:5" ht="12">
      <c r="A11" s="33" t="s">
        <v>59</v>
      </c>
      <c r="B11" s="269">
        <v>26</v>
      </c>
      <c r="C11" s="269">
        <v>489</v>
      </c>
      <c r="D11" s="275">
        <v>1</v>
      </c>
      <c r="E11" s="275">
        <v>25</v>
      </c>
    </row>
    <row r="12" spans="1:5" ht="12">
      <c r="A12" s="33" t="s">
        <v>60</v>
      </c>
      <c r="B12" s="269">
        <v>60</v>
      </c>
      <c r="C12" s="269">
        <v>1035</v>
      </c>
      <c r="D12" s="275">
        <v>0</v>
      </c>
      <c r="E12" s="275">
        <v>0</v>
      </c>
    </row>
    <row r="13" spans="1:5" ht="12">
      <c r="A13" s="33" t="s">
        <v>61</v>
      </c>
      <c r="B13" s="269">
        <v>22</v>
      </c>
      <c r="C13" s="269">
        <v>227</v>
      </c>
      <c r="D13" s="275">
        <v>8</v>
      </c>
      <c r="E13" s="275">
        <v>175</v>
      </c>
    </row>
    <row r="14" spans="1:5" ht="12">
      <c r="A14" s="33" t="s">
        <v>62</v>
      </c>
      <c r="B14" s="269">
        <v>54</v>
      </c>
      <c r="C14" s="269">
        <v>903</v>
      </c>
      <c r="D14" s="275">
        <v>2</v>
      </c>
      <c r="E14" s="275">
        <v>19</v>
      </c>
    </row>
    <row r="15" spans="1:5" ht="12">
      <c r="A15" s="33" t="s">
        <v>63</v>
      </c>
      <c r="B15" s="269">
        <v>21</v>
      </c>
      <c r="C15" s="269">
        <v>316</v>
      </c>
      <c r="D15" s="275">
        <v>3</v>
      </c>
      <c r="E15" s="275">
        <v>41</v>
      </c>
    </row>
    <row r="16" spans="1:5" ht="12">
      <c r="A16" s="33" t="s">
        <v>64</v>
      </c>
      <c r="B16" s="269">
        <v>10</v>
      </c>
      <c r="C16" s="269">
        <v>136</v>
      </c>
      <c r="D16" s="275">
        <v>1</v>
      </c>
      <c r="E16" s="275">
        <v>15</v>
      </c>
    </row>
    <row r="17" spans="1:5" ht="12">
      <c r="A17" s="33" t="s">
        <v>65</v>
      </c>
      <c r="B17" s="269">
        <v>2</v>
      </c>
      <c r="C17" s="269">
        <v>29</v>
      </c>
      <c r="D17" s="275">
        <v>3</v>
      </c>
      <c r="E17" s="275">
        <v>65</v>
      </c>
    </row>
    <row r="18" spans="1:5" ht="12">
      <c r="A18" s="33" t="s">
        <v>66</v>
      </c>
      <c r="B18" s="269">
        <v>7</v>
      </c>
      <c r="C18" s="269">
        <v>101</v>
      </c>
      <c r="D18" s="275">
        <v>1</v>
      </c>
      <c r="E18" s="275">
        <v>21</v>
      </c>
    </row>
    <row r="19" spans="1:5" ht="12">
      <c r="A19" s="33" t="s">
        <v>67</v>
      </c>
      <c r="B19" s="269">
        <v>63</v>
      </c>
      <c r="C19" s="269">
        <v>1100</v>
      </c>
      <c r="D19" s="275">
        <v>0</v>
      </c>
      <c r="E19" s="275">
        <v>0</v>
      </c>
    </row>
    <row r="20" spans="1:5" ht="12">
      <c r="A20" s="33" t="s">
        <v>68</v>
      </c>
      <c r="B20" s="269">
        <v>56</v>
      </c>
      <c r="C20" s="269">
        <v>894</v>
      </c>
      <c r="D20" s="275">
        <v>17</v>
      </c>
      <c r="E20" s="275">
        <v>387</v>
      </c>
    </row>
    <row r="21" spans="1:5" ht="12">
      <c r="A21" s="33" t="s">
        <v>69</v>
      </c>
      <c r="B21" s="269">
        <v>10</v>
      </c>
      <c r="C21" s="269">
        <v>140</v>
      </c>
      <c r="D21" s="275">
        <v>1</v>
      </c>
      <c r="E21" s="275">
        <v>16</v>
      </c>
    </row>
    <row r="22" spans="1:5" ht="12">
      <c r="A22" s="33" t="s">
        <v>70</v>
      </c>
      <c r="B22" s="269">
        <v>17</v>
      </c>
      <c r="C22" s="269">
        <v>345</v>
      </c>
      <c r="D22" s="275">
        <v>9</v>
      </c>
      <c r="E22" s="275">
        <v>167</v>
      </c>
    </row>
    <row r="23" spans="1:5" ht="12">
      <c r="A23" s="33" t="s">
        <v>71</v>
      </c>
      <c r="B23" s="269">
        <v>13</v>
      </c>
      <c r="C23" s="269">
        <v>173</v>
      </c>
      <c r="D23" s="275">
        <v>3</v>
      </c>
      <c r="E23" s="275">
        <v>55</v>
      </c>
    </row>
    <row r="24" spans="1:5" ht="19.5" customHeight="1">
      <c r="A24" s="25" t="s">
        <v>22</v>
      </c>
      <c r="B24" s="270">
        <v>503</v>
      </c>
      <c r="C24" s="270">
        <v>8181</v>
      </c>
      <c r="D24" s="276">
        <v>64</v>
      </c>
      <c r="E24" s="276">
        <v>1290</v>
      </c>
    </row>
    <row r="25" spans="1:5" ht="12">
      <c r="A25" s="170" t="s">
        <v>48</v>
      </c>
      <c r="B25" s="170"/>
      <c r="C25" s="170"/>
      <c r="D25" s="170"/>
      <c r="E25" s="170"/>
    </row>
    <row r="26" spans="2:5" ht="12">
      <c r="B26" s="51"/>
      <c r="C26" s="51"/>
      <c r="D26" s="51"/>
      <c r="E26" s="51"/>
    </row>
  </sheetData>
  <sheetProtection/>
  <mergeCells count="2">
    <mergeCell ref="A25:E25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1:Z31"/>
  <sheetViews>
    <sheetView zoomScale="85" zoomScaleNormal="85" zoomScalePageLayoutView="0" workbookViewId="0" topLeftCell="A15">
      <selection activeCell="G37" sqref="G37"/>
    </sheetView>
  </sheetViews>
  <sheetFormatPr defaultColWidth="9.140625" defaultRowHeight="12.75"/>
  <cols>
    <col min="1" max="1" width="16.140625" style="1" customWidth="1"/>
    <col min="2" max="3" width="5.28125" style="1" customWidth="1"/>
    <col min="4" max="11" width="7.00390625" style="1" customWidth="1"/>
    <col min="12" max="18" width="6.7109375" style="1" customWidth="1"/>
    <col min="19" max="21" width="5.28125" style="1" customWidth="1"/>
    <col min="22" max="22" width="5.57421875" style="1" customWidth="1"/>
    <col min="23" max="23" width="5.140625" style="1" customWidth="1"/>
    <col min="24" max="24" width="9.28125" style="2" customWidth="1"/>
    <col min="25" max="25" width="9.140625" style="1" customWidth="1"/>
    <col min="26" max="26" width="10.57421875" style="10" customWidth="1"/>
    <col min="27" max="16384" width="9.140625" style="1" customWidth="1"/>
  </cols>
  <sheetData>
    <row r="1" spans="1:25" ht="12.75">
      <c r="A1" s="172" t="s">
        <v>179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6" ht="161.25" customHeight="1">
      <c r="A2" s="37" t="s">
        <v>81</v>
      </c>
      <c r="B2" s="38" t="s">
        <v>83</v>
      </c>
      <c r="C2" s="38" t="s">
        <v>84</v>
      </c>
      <c r="D2" s="38" t="s">
        <v>85</v>
      </c>
      <c r="E2" s="38" t="s">
        <v>86</v>
      </c>
      <c r="F2" s="38" t="s">
        <v>87</v>
      </c>
      <c r="G2" s="38" t="s">
        <v>88</v>
      </c>
      <c r="H2" s="38" t="s">
        <v>89</v>
      </c>
      <c r="I2" s="38" t="s">
        <v>90</v>
      </c>
      <c r="J2" s="38" t="s">
        <v>91</v>
      </c>
      <c r="K2" s="38" t="s">
        <v>92</v>
      </c>
      <c r="L2" s="40" t="s">
        <v>93</v>
      </c>
      <c r="M2" s="38" t="s">
        <v>94</v>
      </c>
      <c r="N2" s="40" t="s">
        <v>95</v>
      </c>
      <c r="O2" s="38" t="s">
        <v>96</v>
      </c>
      <c r="P2" s="40" t="s">
        <v>97</v>
      </c>
      <c r="Q2" s="38" t="s">
        <v>98</v>
      </c>
      <c r="R2" s="38" t="s">
        <v>99</v>
      </c>
      <c r="S2" s="38" t="s">
        <v>100</v>
      </c>
      <c r="T2" s="38" t="s">
        <v>101</v>
      </c>
      <c r="U2" s="38" t="s">
        <v>102</v>
      </c>
      <c r="V2" s="38" t="s">
        <v>103</v>
      </c>
      <c r="W2" s="38" t="s">
        <v>104</v>
      </c>
      <c r="X2" s="37" t="s">
        <v>113</v>
      </c>
      <c r="Y2" s="35"/>
      <c r="Z2" s="11"/>
    </row>
    <row r="3" spans="1:26" ht="15" customHeight="1">
      <c r="A3" s="39" t="s">
        <v>1</v>
      </c>
      <c r="B3" s="40">
        <v>307</v>
      </c>
      <c r="C3" s="40">
        <v>0</v>
      </c>
      <c r="D3" s="40">
        <v>86</v>
      </c>
      <c r="E3" s="40">
        <v>257</v>
      </c>
      <c r="F3" s="40">
        <v>3002</v>
      </c>
      <c r="G3" s="40">
        <v>918</v>
      </c>
      <c r="H3" s="40">
        <v>1323</v>
      </c>
      <c r="I3" s="40">
        <v>721</v>
      </c>
      <c r="J3" s="40">
        <v>98</v>
      </c>
      <c r="K3" s="40">
        <v>276</v>
      </c>
      <c r="L3" s="40">
        <v>0</v>
      </c>
      <c r="M3" s="40">
        <v>1554</v>
      </c>
      <c r="N3" s="40">
        <v>2429</v>
      </c>
      <c r="O3" s="40">
        <v>2803</v>
      </c>
      <c r="P3" s="40">
        <v>6508</v>
      </c>
      <c r="Q3" s="40">
        <v>782</v>
      </c>
      <c r="R3" s="40">
        <v>2595</v>
      </c>
      <c r="S3" s="40">
        <v>866</v>
      </c>
      <c r="T3" s="40">
        <v>0</v>
      </c>
      <c r="U3" s="40">
        <v>846</v>
      </c>
      <c r="V3" s="40">
        <v>456</v>
      </c>
      <c r="W3" s="40">
        <v>0</v>
      </c>
      <c r="X3" s="41">
        <v>25827</v>
      </c>
      <c r="Y3" s="7"/>
      <c r="Z3" s="8"/>
    </row>
    <row r="4" spans="1:26" ht="15" customHeight="1">
      <c r="A4" s="39" t="s">
        <v>74</v>
      </c>
      <c r="B4" s="40">
        <v>0</v>
      </c>
      <c r="C4" s="40">
        <v>0</v>
      </c>
      <c r="D4" s="40">
        <v>0</v>
      </c>
      <c r="E4" s="40">
        <v>0</v>
      </c>
      <c r="F4" s="40">
        <v>46</v>
      </c>
      <c r="G4" s="40">
        <v>0</v>
      </c>
      <c r="H4" s="40">
        <v>0</v>
      </c>
      <c r="I4" s="40">
        <v>42</v>
      </c>
      <c r="J4" s="40">
        <v>0</v>
      </c>
      <c r="K4" s="40">
        <v>88</v>
      </c>
      <c r="L4" s="40">
        <v>0</v>
      </c>
      <c r="M4" s="40">
        <v>74</v>
      </c>
      <c r="N4" s="40">
        <v>115</v>
      </c>
      <c r="O4" s="40">
        <v>40</v>
      </c>
      <c r="P4" s="40">
        <v>197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41</v>
      </c>
      <c r="W4" s="40">
        <v>0</v>
      </c>
      <c r="X4" s="41">
        <v>643</v>
      </c>
      <c r="Y4" s="7"/>
      <c r="Z4" s="8"/>
    </row>
    <row r="5" spans="1:26" ht="15" customHeight="1">
      <c r="A5" s="39" t="s">
        <v>3</v>
      </c>
      <c r="B5" s="40">
        <v>1139</v>
      </c>
      <c r="C5" s="40">
        <v>0</v>
      </c>
      <c r="D5" s="40">
        <v>0</v>
      </c>
      <c r="E5" s="40">
        <v>525</v>
      </c>
      <c r="F5" s="40">
        <v>6507</v>
      </c>
      <c r="G5" s="40">
        <v>1090</v>
      </c>
      <c r="H5" s="40">
        <v>2404</v>
      </c>
      <c r="I5" s="40">
        <v>1421</v>
      </c>
      <c r="J5" s="40">
        <v>737</v>
      </c>
      <c r="K5" s="40">
        <v>846</v>
      </c>
      <c r="L5" s="40">
        <v>0</v>
      </c>
      <c r="M5" s="40">
        <v>4645</v>
      </c>
      <c r="N5" s="40">
        <v>4910</v>
      </c>
      <c r="O5" s="40">
        <v>9371</v>
      </c>
      <c r="P5" s="40">
        <v>7809</v>
      </c>
      <c r="Q5" s="40">
        <v>1488</v>
      </c>
      <c r="R5" s="40">
        <v>3597</v>
      </c>
      <c r="S5" s="40">
        <v>1861</v>
      </c>
      <c r="T5" s="40">
        <v>111</v>
      </c>
      <c r="U5" s="40">
        <v>2337</v>
      </c>
      <c r="V5" s="40">
        <v>1271</v>
      </c>
      <c r="W5" s="40">
        <v>0</v>
      </c>
      <c r="X5" s="41">
        <v>52069</v>
      </c>
      <c r="Y5" s="7"/>
      <c r="Z5" s="8"/>
    </row>
    <row r="6" spans="1:26" ht="15" customHeight="1">
      <c r="A6" s="39" t="s">
        <v>4</v>
      </c>
      <c r="B6" s="40">
        <v>18</v>
      </c>
      <c r="C6" s="40">
        <v>0</v>
      </c>
      <c r="D6" s="40">
        <v>0</v>
      </c>
      <c r="E6" s="40">
        <v>29</v>
      </c>
      <c r="F6" s="40">
        <v>82</v>
      </c>
      <c r="G6" s="40">
        <v>348</v>
      </c>
      <c r="H6" s="40">
        <v>207</v>
      </c>
      <c r="I6" s="40">
        <v>0</v>
      </c>
      <c r="J6" s="40">
        <v>203</v>
      </c>
      <c r="K6" s="40">
        <v>224</v>
      </c>
      <c r="L6" s="40">
        <v>0</v>
      </c>
      <c r="M6" s="40">
        <v>478</v>
      </c>
      <c r="N6" s="40">
        <v>234</v>
      </c>
      <c r="O6" s="40">
        <v>381</v>
      </c>
      <c r="P6" s="40">
        <v>1634</v>
      </c>
      <c r="Q6" s="40">
        <v>67</v>
      </c>
      <c r="R6" s="40">
        <v>586</v>
      </c>
      <c r="S6" s="40">
        <v>17</v>
      </c>
      <c r="T6" s="40">
        <v>0</v>
      </c>
      <c r="U6" s="40">
        <v>229</v>
      </c>
      <c r="V6" s="40">
        <v>539</v>
      </c>
      <c r="W6" s="40">
        <v>0</v>
      </c>
      <c r="X6" s="41">
        <v>5276</v>
      </c>
      <c r="Y6" s="7"/>
      <c r="Z6" s="8"/>
    </row>
    <row r="7" spans="1:26" ht="15" customHeight="1">
      <c r="A7" s="39" t="s">
        <v>5</v>
      </c>
      <c r="B7" s="40">
        <v>189</v>
      </c>
      <c r="C7" s="40">
        <v>0</v>
      </c>
      <c r="D7" s="40">
        <v>0</v>
      </c>
      <c r="E7" s="40">
        <v>146</v>
      </c>
      <c r="F7" s="40">
        <v>290</v>
      </c>
      <c r="G7" s="40">
        <v>190</v>
      </c>
      <c r="H7" s="40">
        <v>188</v>
      </c>
      <c r="I7" s="40">
        <v>67</v>
      </c>
      <c r="J7" s="40">
        <v>0</v>
      </c>
      <c r="K7" s="40">
        <v>222</v>
      </c>
      <c r="L7" s="40">
        <v>0</v>
      </c>
      <c r="M7" s="40">
        <v>130</v>
      </c>
      <c r="N7" s="40">
        <v>454</v>
      </c>
      <c r="O7" s="40">
        <v>906</v>
      </c>
      <c r="P7" s="40">
        <v>1254</v>
      </c>
      <c r="Q7" s="40">
        <v>53</v>
      </c>
      <c r="R7" s="40">
        <v>278</v>
      </c>
      <c r="S7" s="40">
        <v>281</v>
      </c>
      <c r="T7" s="40">
        <v>0</v>
      </c>
      <c r="U7" s="40">
        <v>20</v>
      </c>
      <c r="V7" s="40">
        <v>196</v>
      </c>
      <c r="W7" s="40">
        <v>0</v>
      </c>
      <c r="X7" s="41">
        <v>4864</v>
      </c>
      <c r="Y7" s="7"/>
      <c r="Z7" s="8"/>
    </row>
    <row r="8" spans="1:26" ht="15" customHeight="1">
      <c r="A8" s="39" t="s">
        <v>6</v>
      </c>
      <c r="B8" s="40">
        <v>177</v>
      </c>
      <c r="C8" s="40">
        <v>0</v>
      </c>
      <c r="D8" s="40">
        <v>22</v>
      </c>
      <c r="E8" s="40">
        <v>328</v>
      </c>
      <c r="F8" s="40">
        <v>2315</v>
      </c>
      <c r="G8" s="40">
        <v>670</v>
      </c>
      <c r="H8" s="40">
        <v>1278</v>
      </c>
      <c r="I8" s="40">
        <v>497</v>
      </c>
      <c r="J8" s="40">
        <v>165</v>
      </c>
      <c r="K8" s="40">
        <v>235</v>
      </c>
      <c r="L8" s="40">
        <v>45</v>
      </c>
      <c r="M8" s="40">
        <v>2072</v>
      </c>
      <c r="N8" s="40">
        <v>2564</v>
      </c>
      <c r="O8" s="40">
        <v>3956</v>
      </c>
      <c r="P8" s="40">
        <v>3639</v>
      </c>
      <c r="Q8" s="40">
        <v>370</v>
      </c>
      <c r="R8" s="40">
        <v>920</v>
      </c>
      <c r="S8" s="40">
        <v>1459</v>
      </c>
      <c r="T8" s="40">
        <v>8</v>
      </c>
      <c r="U8" s="40">
        <v>522</v>
      </c>
      <c r="V8" s="40">
        <v>356</v>
      </c>
      <c r="W8" s="40">
        <v>0</v>
      </c>
      <c r="X8" s="41">
        <v>21598</v>
      </c>
      <c r="Y8" s="7"/>
      <c r="Z8" s="8"/>
    </row>
    <row r="9" spans="1:26" ht="15" customHeight="1">
      <c r="A9" s="39" t="s">
        <v>7</v>
      </c>
      <c r="B9" s="40">
        <v>0</v>
      </c>
      <c r="C9" s="40">
        <v>0</v>
      </c>
      <c r="D9" s="40">
        <v>0</v>
      </c>
      <c r="E9" s="40">
        <v>67</v>
      </c>
      <c r="F9" s="40">
        <v>271</v>
      </c>
      <c r="G9" s="40">
        <v>41</v>
      </c>
      <c r="H9" s="40">
        <v>161</v>
      </c>
      <c r="I9" s="40">
        <v>170</v>
      </c>
      <c r="J9" s="40">
        <v>0</v>
      </c>
      <c r="K9" s="40">
        <v>16</v>
      </c>
      <c r="L9" s="40">
        <v>0</v>
      </c>
      <c r="M9" s="40">
        <v>503</v>
      </c>
      <c r="N9" s="40">
        <v>341</v>
      </c>
      <c r="O9" s="40">
        <v>1272</v>
      </c>
      <c r="P9" s="40">
        <v>773</v>
      </c>
      <c r="Q9" s="40">
        <v>101</v>
      </c>
      <c r="R9" s="40">
        <v>158</v>
      </c>
      <c r="S9" s="40">
        <v>101</v>
      </c>
      <c r="T9" s="40">
        <v>0</v>
      </c>
      <c r="U9" s="40">
        <v>215</v>
      </c>
      <c r="V9" s="40">
        <v>73</v>
      </c>
      <c r="W9" s="40">
        <v>0</v>
      </c>
      <c r="X9" s="41">
        <v>4263</v>
      </c>
      <c r="Y9" s="7"/>
      <c r="Z9" s="8"/>
    </row>
    <row r="10" spans="1:26" ht="15" customHeight="1">
      <c r="A10" s="39" t="s">
        <v>8</v>
      </c>
      <c r="B10" s="40">
        <v>180</v>
      </c>
      <c r="C10" s="40">
        <v>0</v>
      </c>
      <c r="D10" s="40">
        <v>0</v>
      </c>
      <c r="E10" s="40">
        <v>174</v>
      </c>
      <c r="F10" s="40">
        <v>661</v>
      </c>
      <c r="G10" s="40">
        <v>240</v>
      </c>
      <c r="H10" s="40">
        <v>275</v>
      </c>
      <c r="I10" s="40">
        <v>447</v>
      </c>
      <c r="J10" s="40">
        <v>0</v>
      </c>
      <c r="K10" s="40">
        <v>131</v>
      </c>
      <c r="L10" s="40">
        <v>68</v>
      </c>
      <c r="M10" s="40">
        <v>317</v>
      </c>
      <c r="N10" s="40">
        <v>225</v>
      </c>
      <c r="O10" s="40">
        <v>38</v>
      </c>
      <c r="P10" s="40">
        <v>1318</v>
      </c>
      <c r="Q10" s="40">
        <v>259</v>
      </c>
      <c r="R10" s="40">
        <v>870</v>
      </c>
      <c r="S10" s="40">
        <v>75</v>
      </c>
      <c r="T10" s="40">
        <v>62</v>
      </c>
      <c r="U10" s="40">
        <v>0</v>
      </c>
      <c r="V10" s="40">
        <v>236</v>
      </c>
      <c r="W10" s="40">
        <v>0</v>
      </c>
      <c r="X10" s="41">
        <v>5576</v>
      </c>
      <c r="Y10" s="7"/>
      <c r="Z10" s="8"/>
    </row>
    <row r="11" spans="1:26" ht="15" customHeight="1">
      <c r="A11" s="39" t="s">
        <v>9</v>
      </c>
      <c r="B11" s="40">
        <v>799</v>
      </c>
      <c r="C11" s="40">
        <v>116</v>
      </c>
      <c r="D11" s="40">
        <v>0</v>
      </c>
      <c r="E11" s="40">
        <v>79</v>
      </c>
      <c r="F11" s="40">
        <v>1640</v>
      </c>
      <c r="G11" s="40">
        <v>845</v>
      </c>
      <c r="H11" s="40">
        <v>958</v>
      </c>
      <c r="I11" s="40">
        <v>542</v>
      </c>
      <c r="J11" s="40">
        <v>27</v>
      </c>
      <c r="K11" s="40">
        <v>97</v>
      </c>
      <c r="L11" s="40">
        <v>0</v>
      </c>
      <c r="M11" s="40">
        <v>992</v>
      </c>
      <c r="N11" s="40">
        <v>2865</v>
      </c>
      <c r="O11" s="40">
        <v>1354</v>
      </c>
      <c r="P11" s="40">
        <v>5069</v>
      </c>
      <c r="Q11" s="40">
        <v>1387</v>
      </c>
      <c r="R11" s="40">
        <v>3080</v>
      </c>
      <c r="S11" s="40">
        <v>897</v>
      </c>
      <c r="T11" s="40">
        <v>76</v>
      </c>
      <c r="U11" s="40">
        <v>222</v>
      </c>
      <c r="V11" s="40">
        <v>696</v>
      </c>
      <c r="W11" s="40">
        <v>0</v>
      </c>
      <c r="X11" s="41">
        <v>21741</v>
      </c>
      <c r="Y11" s="7"/>
      <c r="Z11" s="8"/>
    </row>
    <row r="12" spans="1:26" ht="15" customHeight="1">
      <c r="A12" s="39" t="s">
        <v>10</v>
      </c>
      <c r="B12" s="40">
        <v>474</v>
      </c>
      <c r="C12" s="40">
        <v>23</v>
      </c>
      <c r="D12" s="40">
        <v>77</v>
      </c>
      <c r="E12" s="40">
        <v>0</v>
      </c>
      <c r="F12" s="40">
        <v>1127</v>
      </c>
      <c r="G12" s="40">
        <v>687</v>
      </c>
      <c r="H12" s="40">
        <v>1060</v>
      </c>
      <c r="I12" s="40">
        <v>672</v>
      </c>
      <c r="J12" s="40">
        <v>19</v>
      </c>
      <c r="K12" s="40">
        <v>33</v>
      </c>
      <c r="L12" s="40">
        <v>23</v>
      </c>
      <c r="M12" s="40">
        <v>861</v>
      </c>
      <c r="N12" s="40">
        <v>1399</v>
      </c>
      <c r="O12" s="40">
        <v>889</v>
      </c>
      <c r="P12" s="40">
        <v>6773</v>
      </c>
      <c r="Q12" s="40">
        <v>2082</v>
      </c>
      <c r="R12" s="40">
        <v>1347</v>
      </c>
      <c r="S12" s="40">
        <v>312</v>
      </c>
      <c r="T12" s="40">
        <v>52</v>
      </c>
      <c r="U12" s="40">
        <v>21</v>
      </c>
      <c r="V12" s="40">
        <v>468</v>
      </c>
      <c r="W12" s="40">
        <v>0</v>
      </c>
      <c r="X12" s="41">
        <v>18399</v>
      </c>
      <c r="Y12" s="7"/>
      <c r="Z12" s="8"/>
    </row>
    <row r="13" spans="1:26" ht="15" customHeight="1">
      <c r="A13" s="39" t="s">
        <v>11</v>
      </c>
      <c r="B13" s="40">
        <v>200</v>
      </c>
      <c r="C13" s="40">
        <v>0</v>
      </c>
      <c r="D13" s="40">
        <v>0</v>
      </c>
      <c r="E13" s="40">
        <v>0</v>
      </c>
      <c r="F13" s="40">
        <v>323</v>
      </c>
      <c r="G13" s="40">
        <v>246</v>
      </c>
      <c r="H13" s="40">
        <v>66</v>
      </c>
      <c r="I13" s="40">
        <v>17</v>
      </c>
      <c r="J13" s="40">
        <v>0</v>
      </c>
      <c r="K13" s="40">
        <v>0</v>
      </c>
      <c r="L13" s="40">
        <v>0</v>
      </c>
      <c r="M13" s="40">
        <v>177</v>
      </c>
      <c r="N13" s="40">
        <v>237</v>
      </c>
      <c r="O13" s="40">
        <v>56</v>
      </c>
      <c r="P13" s="40">
        <v>1235</v>
      </c>
      <c r="Q13" s="40">
        <v>89</v>
      </c>
      <c r="R13" s="40">
        <v>331</v>
      </c>
      <c r="S13" s="40">
        <v>83</v>
      </c>
      <c r="T13" s="40">
        <v>27</v>
      </c>
      <c r="U13" s="40">
        <v>37</v>
      </c>
      <c r="V13" s="40">
        <v>0</v>
      </c>
      <c r="W13" s="40">
        <v>0</v>
      </c>
      <c r="X13" s="41">
        <v>3124</v>
      </c>
      <c r="Y13" s="7"/>
      <c r="Z13" s="8"/>
    </row>
    <row r="14" spans="1:26" ht="15" customHeight="1">
      <c r="A14" s="39" t="s">
        <v>12</v>
      </c>
      <c r="B14" s="40">
        <v>433</v>
      </c>
      <c r="C14" s="40">
        <v>45</v>
      </c>
      <c r="D14" s="40">
        <v>67</v>
      </c>
      <c r="E14" s="40">
        <v>0</v>
      </c>
      <c r="F14" s="40">
        <v>709</v>
      </c>
      <c r="G14" s="40">
        <v>512</v>
      </c>
      <c r="H14" s="40">
        <v>222</v>
      </c>
      <c r="I14" s="40">
        <v>165</v>
      </c>
      <c r="J14" s="40">
        <v>0</v>
      </c>
      <c r="K14" s="40">
        <v>29</v>
      </c>
      <c r="L14" s="40">
        <v>0</v>
      </c>
      <c r="M14" s="40">
        <v>524</v>
      </c>
      <c r="N14" s="40">
        <v>1028</v>
      </c>
      <c r="O14" s="40">
        <v>873</v>
      </c>
      <c r="P14" s="40">
        <v>3109</v>
      </c>
      <c r="Q14" s="40">
        <v>514</v>
      </c>
      <c r="R14" s="40">
        <v>481</v>
      </c>
      <c r="S14" s="40">
        <v>0</v>
      </c>
      <c r="T14" s="40">
        <v>0</v>
      </c>
      <c r="U14" s="40">
        <v>87</v>
      </c>
      <c r="V14" s="40">
        <v>214</v>
      </c>
      <c r="W14" s="40">
        <v>0</v>
      </c>
      <c r="X14" s="41">
        <v>9012</v>
      </c>
      <c r="Y14" s="7"/>
      <c r="Z14" s="8"/>
    </row>
    <row r="15" spans="1:26" ht="15" customHeight="1">
      <c r="A15" s="39" t="s">
        <v>13</v>
      </c>
      <c r="B15" s="40">
        <v>375</v>
      </c>
      <c r="C15" s="40">
        <v>0</v>
      </c>
      <c r="D15" s="40">
        <v>383</v>
      </c>
      <c r="E15" s="40">
        <v>0</v>
      </c>
      <c r="F15" s="40">
        <v>1969</v>
      </c>
      <c r="G15" s="40">
        <v>828</v>
      </c>
      <c r="H15" s="40">
        <v>1999</v>
      </c>
      <c r="I15" s="40">
        <v>563</v>
      </c>
      <c r="J15" s="40">
        <v>12</v>
      </c>
      <c r="K15" s="40">
        <v>0</v>
      </c>
      <c r="L15" s="40">
        <v>27</v>
      </c>
      <c r="M15" s="40">
        <v>1912</v>
      </c>
      <c r="N15" s="40">
        <v>906</v>
      </c>
      <c r="O15" s="40">
        <v>3833</v>
      </c>
      <c r="P15" s="40">
        <v>4858</v>
      </c>
      <c r="Q15" s="40">
        <v>2189</v>
      </c>
      <c r="R15" s="40">
        <v>1406</v>
      </c>
      <c r="S15" s="40">
        <v>108</v>
      </c>
      <c r="T15" s="40">
        <v>41</v>
      </c>
      <c r="U15" s="40">
        <v>85</v>
      </c>
      <c r="V15" s="40">
        <v>271</v>
      </c>
      <c r="W15" s="40">
        <v>0</v>
      </c>
      <c r="X15" s="41">
        <v>21765</v>
      </c>
      <c r="Y15" s="7"/>
      <c r="Z15" s="8"/>
    </row>
    <row r="16" spans="1:26" ht="15" customHeight="1">
      <c r="A16" s="39" t="s">
        <v>14</v>
      </c>
      <c r="B16" s="40">
        <v>223</v>
      </c>
      <c r="C16" s="40">
        <v>0</v>
      </c>
      <c r="D16" s="40">
        <v>0</v>
      </c>
      <c r="E16" s="40">
        <v>0</v>
      </c>
      <c r="F16" s="40">
        <v>461</v>
      </c>
      <c r="G16" s="40">
        <v>441</v>
      </c>
      <c r="H16" s="40">
        <v>0</v>
      </c>
      <c r="I16" s="40">
        <v>114</v>
      </c>
      <c r="J16" s="40">
        <v>0</v>
      </c>
      <c r="K16" s="40">
        <v>0</v>
      </c>
      <c r="L16" s="40">
        <v>0</v>
      </c>
      <c r="M16" s="40">
        <v>178</v>
      </c>
      <c r="N16" s="40">
        <v>413</v>
      </c>
      <c r="O16" s="40">
        <v>156</v>
      </c>
      <c r="P16" s="40">
        <v>2214</v>
      </c>
      <c r="Q16" s="40">
        <v>311</v>
      </c>
      <c r="R16" s="40">
        <v>159</v>
      </c>
      <c r="S16" s="40">
        <v>96</v>
      </c>
      <c r="T16" s="40">
        <v>0</v>
      </c>
      <c r="U16" s="40">
        <v>210</v>
      </c>
      <c r="V16" s="40">
        <v>268</v>
      </c>
      <c r="W16" s="40">
        <v>0</v>
      </c>
      <c r="X16" s="41">
        <v>5244</v>
      </c>
      <c r="Y16" s="7"/>
      <c r="Z16" s="8"/>
    </row>
    <row r="17" spans="1:26" ht="15" customHeight="1">
      <c r="A17" s="39" t="s">
        <v>15</v>
      </c>
      <c r="B17" s="40">
        <v>12</v>
      </c>
      <c r="C17" s="40">
        <v>0</v>
      </c>
      <c r="D17" s="40">
        <v>0</v>
      </c>
      <c r="E17" s="40">
        <v>0</v>
      </c>
      <c r="F17" s="40">
        <v>69</v>
      </c>
      <c r="G17" s="40">
        <v>108</v>
      </c>
      <c r="H17" s="40">
        <v>17</v>
      </c>
      <c r="I17" s="40">
        <v>0</v>
      </c>
      <c r="J17" s="40">
        <v>0</v>
      </c>
      <c r="K17" s="40">
        <v>9</v>
      </c>
      <c r="L17" s="42">
        <v>0</v>
      </c>
      <c r="M17" s="40">
        <v>0</v>
      </c>
      <c r="N17" s="42">
        <v>58</v>
      </c>
      <c r="O17" s="40">
        <v>27</v>
      </c>
      <c r="P17" s="42">
        <v>266</v>
      </c>
      <c r="Q17" s="40">
        <v>22</v>
      </c>
      <c r="R17" s="40">
        <v>167</v>
      </c>
      <c r="S17" s="40">
        <v>0</v>
      </c>
      <c r="T17" s="40">
        <v>0</v>
      </c>
      <c r="U17" s="40">
        <v>21</v>
      </c>
      <c r="V17" s="40">
        <v>19</v>
      </c>
      <c r="W17" s="40">
        <v>0</v>
      </c>
      <c r="X17" s="41">
        <v>795</v>
      </c>
      <c r="Y17" s="7"/>
      <c r="Z17" s="8"/>
    </row>
    <row r="18" spans="1:26" ht="15" customHeight="1">
      <c r="A18" s="39" t="s">
        <v>16</v>
      </c>
      <c r="B18" s="42">
        <v>1910</v>
      </c>
      <c r="C18" s="42">
        <v>0</v>
      </c>
      <c r="D18" s="42">
        <v>278</v>
      </c>
      <c r="E18" s="42">
        <v>46</v>
      </c>
      <c r="F18" s="42">
        <v>1057</v>
      </c>
      <c r="G18" s="42">
        <v>1008</v>
      </c>
      <c r="H18" s="42">
        <v>587</v>
      </c>
      <c r="I18" s="42">
        <v>266</v>
      </c>
      <c r="J18" s="42">
        <v>16</v>
      </c>
      <c r="K18" s="42">
        <v>94</v>
      </c>
      <c r="L18" s="40">
        <v>0</v>
      </c>
      <c r="M18" s="42">
        <v>110</v>
      </c>
      <c r="N18" s="40">
        <v>1434</v>
      </c>
      <c r="O18" s="42">
        <v>0</v>
      </c>
      <c r="P18" s="40">
        <v>11479</v>
      </c>
      <c r="Q18" s="42">
        <v>2333</v>
      </c>
      <c r="R18" s="42">
        <v>1661</v>
      </c>
      <c r="S18" s="42">
        <v>704</v>
      </c>
      <c r="T18" s="42">
        <v>12</v>
      </c>
      <c r="U18" s="42">
        <v>201</v>
      </c>
      <c r="V18" s="42">
        <v>319</v>
      </c>
      <c r="W18" s="42">
        <v>0</v>
      </c>
      <c r="X18" s="43">
        <v>23515</v>
      </c>
      <c r="Y18" s="7"/>
      <c r="Z18" s="8"/>
    </row>
    <row r="19" spans="1:26" ht="15" customHeight="1">
      <c r="A19" s="39" t="s">
        <v>17</v>
      </c>
      <c r="B19" s="40">
        <v>1787</v>
      </c>
      <c r="C19" s="40">
        <v>0</v>
      </c>
      <c r="D19" s="40">
        <v>552</v>
      </c>
      <c r="E19" s="40">
        <v>15</v>
      </c>
      <c r="F19" s="40">
        <v>1664</v>
      </c>
      <c r="G19" s="40">
        <v>943</v>
      </c>
      <c r="H19" s="40">
        <v>2158</v>
      </c>
      <c r="I19" s="40">
        <v>681</v>
      </c>
      <c r="J19" s="40">
        <v>137</v>
      </c>
      <c r="K19" s="40">
        <v>13</v>
      </c>
      <c r="L19" s="42">
        <v>45</v>
      </c>
      <c r="M19" s="40">
        <v>371</v>
      </c>
      <c r="N19" s="42">
        <v>1450</v>
      </c>
      <c r="O19" s="40">
        <v>266</v>
      </c>
      <c r="P19" s="42">
        <v>8085</v>
      </c>
      <c r="Q19" s="40">
        <v>2345</v>
      </c>
      <c r="R19" s="40">
        <v>2116</v>
      </c>
      <c r="S19" s="40">
        <v>1444</v>
      </c>
      <c r="T19" s="40">
        <v>19</v>
      </c>
      <c r="U19" s="40">
        <v>134</v>
      </c>
      <c r="V19" s="40">
        <v>178</v>
      </c>
      <c r="W19" s="40">
        <v>0</v>
      </c>
      <c r="X19" s="41">
        <v>24403</v>
      </c>
      <c r="Y19" s="7"/>
      <c r="Z19" s="8"/>
    </row>
    <row r="20" spans="1:26" ht="15" customHeight="1">
      <c r="A20" s="39" t="s">
        <v>18</v>
      </c>
      <c r="B20" s="42">
        <v>37</v>
      </c>
      <c r="C20" s="42">
        <v>0</v>
      </c>
      <c r="D20" s="42">
        <v>46</v>
      </c>
      <c r="E20" s="42">
        <v>2</v>
      </c>
      <c r="F20" s="42">
        <v>209</v>
      </c>
      <c r="G20" s="42">
        <v>15</v>
      </c>
      <c r="H20" s="42">
        <v>3</v>
      </c>
      <c r="I20" s="42">
        <v>138</v>
      </c>
      <c r="J20" s="42">
        <v>0</v>
      </c>
      <c r="K20" s="42">
        <v>1</v>
      </c>
      <c r="L20" s="42">
        <v>0</v>
      </c>
      <c r="M20" s="42">
        <v>13</v>
      </c>
      <c r="N20" s="42">
        <v>81</v>
      </c>
      <c r="O20" s="42">
        <v>17</v>
      </c>
      <c r="P20" s="42">
        <v>755</v>
      </c>
      <c r="Q20" s="42">
        <v>122</v>
      </c>
      <c r="R20" s="42">
        <v>106</v>
      </c>
      <c r="S20" s="42">
        <v>58</v>
      </c>
      <c r="T20" s="42">
        <v>0</v>
      </c>
      <c r="U20" s="42">
        <v>0</v>
      </c>
      <c r="V20" s="42">
        <v>231</v>
      </c>
      <c r="W20" s="42">
        <v>0</v>
      </c>
      <c r="X20" s="43">
        <v>1834</v>
      </c>
      <c r="Y20" s="7"/>
      <c r="Z20" s="8"/>
    </row>
    <row r="21" spans="1:26" ht="15" customHeight="1">
      <c r="A21" s="39" t="s">
        <v>19</v>
      </c>
      <c r="B21" s="42">
        <v>587</v>
      </c>
      <c r="C21" s="42">
        <v>0</v>
      </c>
      <c r="D21" s="42">
        <v>402</v>
      </c>
      <c r="E21" s="42">
        <v>0</v>
      </c>
      <c r="F21" s="42">
        <v>465</v>
      </c>
      <c r="G21" s="42">
        <v>703</v>
      </c>
      <c r="H21" s="42">
        <v>260</v>
      </c>
      <c r="I21" s="42">
        <v>261</v>
      </c>
      <c r="J21" s="42">
        <v>15</v>
      </c>
      <c r="K21" s="42">
        <v>110</v>
      </c>
      <c r="L21" s="42">
        <v>15</v>
      </c>
      <c r="M21" s="42">
        <v>60</v>
      </c>
      <c r="N21" s="42">
        <v>537</v>
      </c>
      <c r="O21" s="42">
        <v>1372</v>
      </c>
      <c r="P21" s="42">
        <v>2727</v>
      </c>
      <c r="Q21" s="42">
        <v>575</v>
      </c>
      <c r="R21" s="42">
        <v>784</v>
      </c>
      <c r="S21" s="42">
        <v>365</v>
      </c>
      <c r="T21" s="42">
        <v>0</v>
      </c>
      <c r="U21" s="42">
        <v>176</v>
      </c>
      <c r="V21" s="42">
        <v>801</v>
      </c>
      <c r="W21" s="42">
        <v>0</v>
      </c>
      <c r="X21" s="43">
        <v>10215</v>
      </c>
      <c r="Y21" s="7"/>
      <c r="Z21" s="8"/>
    </row>
    <row r="22" spans="1:26" ht="15" customHeight="1">
      <c r="A22" s="39" t="s">
        <v>20</v>
      </c>
      <c r="B22" s="42">
        <v>444</v>
      </c>
      <c r="C22" s="42">
        <v>0</v>
      </c>
      <c r="D22" s="42">
        <v>507</v>
      </c>
      <c r="E22" s="42">
        <v>0</v>
      </c>
      <c r="F22" s="42">
        <v>2838</v>
      </c>
      <c r="G22" s="42">
        <v>1412</v>
      </c>
      <c r="H22" s="42">
        <v>708</v>
      </c>
      <c r="I22" s="42">
        <v>833</v>
      </c>
      <c r="J22" s="42">
        <v>29</v>
      </c>
      <c r="K22" s="42">
        <v>0</v>
      </c>
      <c r="L22" s="42">
        <v>169</v>
      </c>
      <c r="M22" s="42">
        <v>314</v>
      </c>
      <c r="N22" s="42">
        <v>901</v>
      </c>
      <c r="O22" s="42">
        <v>5869</v>
      </c>
      <c r="P22" s="42">
        <v>9933</v>
      </c>
      <c r="Q22" s="42">
        <v>1907</v>
      </c>
      <c r="R22" s="42">
        <v>971</v>
      </c>
      <c r="S22" s="42">
        <v>185</v>
      </c>
      <c r="T22" s="42">
        <v>92</v>
      </c>
      <c r="U22" s="42">
        <v>449</v>
      </c>
      <c r="V22" s="42">
        <v>1217</v>
      </c>
      <c r="W22" s="42">
        <v>0</v>
      </c>
      <c r="X22" s="43">
        <v>28778</v>
      </c>
      <c r="Y22" s="7"/>
      <c r="Z22" s="8"/>
    </row>
    <row r="23" spans="1:25" ht="15" customHeight="1">
      <c r="A23" s="39" t="s">
        <v>21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0">
        <v>0</v>
      </c>
      <c r="M23" s="42">
        <v>0</v>
      </c>
      <c r="N23" s="40">
        <v>0</v>
      </c>
      <c r="O23" s="42">
        <v>0</v>
      </c>
      <c r="P23" s="40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7"/>
    </row>
    <row r="24" spans="1:25" ht="21.75" customHeight="1">
      <c r="A24" s="34" t="s">
        <v>75</v>
      </c>
      <c r="B24" s="40">
        <v>9291</v>
      </c>
      <c r="C24" s="40">
        <v>184</v>
      </c>
      <c r="D24" s="40">
        <v>2420</v>
      </c>
      <c r="E24" s="40">
        <v>1668</v>
      </c>
      <c r="F24" s="40">
        <v>25705</v>
      </c>
      <c r="G24" s="40">
        <v>11245</v>
      </c>
      <c r="H24" s="40">
        <v>13874</v>
      </c>
      <c r="I24" s="40">
        <v>7617</v>
      </c>
      <c r="J24" s="40">
        <v>1458</v>
      </c>
      <c r="K24" s="40">
        <v>2424</v>
      </c>
      <c r="L24" s="40">
        <v>392</v>
      </c>
      <c r="M24" s="40">
        <v>15285</v>
      </c>
      <c r="N24" s="40">
        <v>22581</v>
      </c>
      <c r="O24" s="40">
        <v>33479</v>
      </c>
      <c r="P24" s="40">
        <v>79635</v>
      </c>
      <c r="Q24" s="40">
        <v>16996</v>
      </c>
      <c r="R24" s="40">
        <v>21613</v>
      </c>
      <c r="S24" s="40">
        <v>8912</v>
      </c>
      <c r="T24" s="40">
        <v>500</v>
      </c>
      <c r="U24" s="40">
        <v>5812</v>
      </c>
      <c r="V24" s="40">
        <v>7850</v>
      </c>
      <c r="W24" s="40">
        <v>0</v>
      </c>
      <c r="X24" s="41">
        <v>288941</v>
      </c>
      <c r="Y24" s="7"/>
    </row>
    <row r="25" spans="1:25" ht="15" customHeight="1">
      <c r="A25" s="39" t="s">
        <v>77</v>
      </c>
      <c r="B25" s="40">
        <v>1626</v>
      </c>
      <c r="C25" s="40">
        <v>0</v>
      </c>
      <c r="D25" s="40">
        <v>86</v>
      </c>
      <c r="E25" s="40">
        <v>956</v>
      </c>
      <c r="F25" s="40">
        <v>10216</v>
      </c>
      <c r="G25" s="40">
        <v>2248</v>
      </c>
      <c r="H25" s="40">
        <v>4002</v>
      </c>
      <c r="I25" s="40">
        <v>2631</v>
      </c>
      <c r="J25" s="40">
        <v>835</v>
      </c>
      <c r="K25" s="40">
        <v>1341</v>
      </c>
      <c r="L25" s="40">
        <v>68</v>
      </c>
      <c r="M25" s="40">
        <v>6590</v>
      </c>
      <c r="N25" s="40">
        <v>7679</v>
      </c>
      <c r="O25" s="40">
        <v>12252</v>
      </c>
      <c r="P25" s="40">
        <v>15832</v>
      </c>
      <c r="Q25" s="40">
        <v>2529</v>
      </c>
      <c r="R25" s="40">
        <v>7062</v>
      </c>
      <c r="S25" s="40">
        <v>2802</v>
      </c>
      <c r="T25" s="40">
        <v>173</v>
      </c>
      <c r="U25" s="40">
        <v>3183</v>
      </c>
      <c r="V25" s="40">
        <v>2004</v>
      </c>
      <c r="W25" s="40">
        <v>0</v>
      </c>
      <c r="X25" s="41">
        <v>84115</v>
      </c>
      <c r="Y25" s="7"/>
    </row>
    <row r="26" spans="1:25" ht="15" customHeight="1">
      <c r="A26" s="39" t="s">
        <v>78</v>
      </c>
      <c r="B26" s="40">
        <v>1183</v>
      </c>
      <c r="C26" s="40">
        <v>116</v>
      </c>
      <c r="D26" s="40">
        <v>22</v>
      </c>
      <c r="E26" s="40">
        <v>649</v>
      </c>
      <c r="F26" s="40">
        <v>4598</v>
      </c>
      <c r="G26" s="40">
        <v>2094</v>
      </c>
      <c r="H26" s="40">
        <v>2792</v>
      </c>
      <c r="I26" s="40">
        <v>1276</v>
      </c>
      <c r="J26" s="40">
        <v>395</v>
      </c>
      <c r="K26" s="40">
        <v>794</v>
      </c>
      <c r="L26" s="40">
        <v>45</v>
      </c>
      <c r="M26" s="40">
        <v>4175</v>
      </c>
      <c r="N26" s="40">
        <v>6458</v>
      </c>
      <c r="O26" s="40">
        <v>7869</v>
      </c>
      <c r="P26" s="40">
        <v>12369</v>
      </c>
      <c r="Q26" s="40">
        <v>1978</v>
      </c>
      <c r="R26" s="40">
        <v>5022</v>
      </c>
      <c r="S26" s="40">
        <v>2755</v>
      </c>
      <c r="T26" s="40">
        <v>84</v>
      </c>
      <c r="U26" s="40">
        <v>1208</v>
      </c>
      <c r="V26" s="40">
        <v>1860</v>
      </c>
      <c r="W26" s="40">
        <v>0</v>
      </c>
      <c r="X26" s="41">
        <v>57742</v>
      </c>
      <c r="Y26" s="7"/>
    </row>
    <row r="27" spans="1:25" ht="15" customHeight="1">
      <c r="A27" s="39" t="s">
        <v>25</v>
      </c>
      <c r="B27" s="40">
        <v>1482</v>
      </c>
      <c r="C27" s="40">
        <v>68</v>
      </c>
      <c r="D27" s="40">
        <v>527</v>
      </c>
      <c r="E27" s="40">
        <v>0</v>
      </c>
      <c r="F27" s="40">
        <v>4128</v>
      </c>
      <c r="G27" s="40">
        <v>2273</v>
      </c>
      <c r="H27" s="40">
        <v>3347</v>
      </c>
      <c r="I27" s="40">
        <v>1417</v>
      </c>
      <c r="J27" s="40">
        <v>31</v>
      </c>
      <c r="K27" s="40">
        <v>62</v>
      </c>
      <c r="L27" s="40">
        <v>50</v>
      </c>
      <c r="M27" s="40">
        <v>3474</v>
      </c>
      <c r="N27" s="40">
        <v>3570</v>
      </c>
      <c r="O27" s="40">
        <v>5651</v>
      </c>
      <c r="P27" s="40">
        <v>15975</v>
      </c>
      <c r="Q27" s="40">
        <v>4874</v>
      </c>
      <c r="R27" s="40">
        <v>3565</v>
      </c>
      <c r="S27" s="40">
        <v>503</v>
      </c>
      <c r="T27" s="40">
        <v>120</v>
      </c>
      <c r="U27" s="40">
        <v>230</v>
      </c>
      <c r="V27" s="40">
        <v>953</v>
      </c>
      <c r="W27" s="40">
        <v>0</v>
      </c>
      <c r="X27" s="41">
        <v>52300</v>
      </c>
      <c r="Y27" s="7"/>
    </row>
    <row r="28" spans="1:25" ht="15" customHeight="1">
      <c r="A28" s="39" t="s">
        <v>79</v>
      </c>
      <c r="B28" s="40">
        <v>4556</v>
      </c>
      <c r="C28" s="40">
        <v>0</v>
      </c>
      <c r="D28" s="40">
        <v>1278</v>
      </c>
      <c r="E28" s="40">
        <v>63</v>
      </c>
      <c r="F28" s="40">
        <v>3925</v>
      </c>
      <c r="G28" s="40">
        <v>3218</v>
      </c>
      <c r="H28" s="40">
        <v>3025</v>
      </c>
      <c r="I28" s="40">
        <v>1460</v>
      </c>
      <c r="J28" s="40">
        <v>168</v>
      </c>
      <c r="K28" s="40">
        <v>227</v>
      </c>
      <c r="L28" s="40">
        <v>60</v>
      </c>
      <c r="M28" s="40">
        <v>732</v>
      </c>
      <c r="N28" s="40">
        <v>3973</v>
      </c>
      <c r="O28" s="40">
        <v>1838</v>
      </c>
      <c r="P28" s="40">
        <v>25526</v>
      </c>
      <c r="Q28" s="40">
        <v>5708</v>
      </c>
      <c r="R28" s="40">
        <v>4993</v>
      </c>
      <c r="S28" s="40">
        <v>2667</v>
      </c>
      <c r="T28" s="40">
        <v>31</v>
      </c>
      <c r="U28" s="40">
        <v>742</v>
      </c>
      <c r="V28" s="40">
        <v>1816</v>
      </c>
      <c r="W28" s="40">
        <v>0</v>
      </c>
      <c r="X28" s="41">
        <v>66006</v>
      </c>
      <c r="Y28" s="7"/>
    </row>
    <row r="29" spans="1:25" ht="15" customHeight="1">
      <c r="A29" s="39" t="s">
        <v>27</v>
      </c>
      <c r="B29" s="40">
        <v>444</v>
      </c>
      <c r="C29" s="40">
        <v>0</v>
      </c>
      <c r="D29" s="40">
        <v>507</v>
      </c>
      <c r="E29" s="40">
        <v>0</v>
      </c>
      <c r="F29" s="40">
        <v>2838</v>
      </c>
      <c r="G29" s="40">
        <v>1412</v>
      </c>
      <c r="H29" s="40">
        <v>708</v>
      </c>
      <c r="I29" s="40">
        <v>833</v>
      </c>
      <c r="J29" s="40">
        <v>29</v>
      </c>
      <c r="K29" s="40">
        <v>0</v>
      </c>
      <c r="L29" s="41">
        <v>169</v>
      </c>
      <c r="M29" s="40">
        <v>314</v>
      </c>
      <c r="N29" s="41">
        <v>901</v>
      </c>
      <c r="O29" s="40">
        <v>5869</v>
      </c>
      <c r="P29" s="41">
        <v>9933</v>
      </c>
      <c r="Q29" s="40">
        <v>1907</v>
      </c>
      <c r="R29" s="40">
        <v>971</v>
      </c>
      <c r="S29" s="40">
        <v>185</v>
      </c>
      <c r="T29" s="40">
        <v>92</v>
      </c>
      <c r="U29" s="40">
        <v>449</v>
      </c>
      <c r="V29" s="40">
        <v>1217</v>
      </c>
      <c r="W29" s="40">
        <v>0</v>
      </c>
      <c r="X29" s="41">
        <v>28778</v>
      </c>
      <c r="Y29" s="7"/>
    </row>
    <row r="30" spans="1:26" s="2" customFormat="1" ht="27" customHeight="1">
      <c r="A30" s="34" t="s">
        <v>113</v>
      </c>
      <c r="B30" s="41">
        <v>9291</v>
      </c>
      <c r="C30" s="41">
        <v>184</v>
      </c>
      <c r="D30" s="41">
        <v>2420</v>
      </c>
      <c r="E30" s="41">
        <v>1668</v>
      </c>
      <c r="F30" s="41">
        <v>25705</v>
      </c>
      <c r="G30" s="41">
        <v>11245</v>
      </c>
      <c r="H30" s="41">
        <v>13874</v>
      </c>
      <c r="I30" s="41">
        <v>7617</v>
      </c>
      <c r="J30" s="41">
        <v>1458</v>
      </c>
      <c r="K30" s="41">
        <v>2424</v>
      </c>
      <c r="L30" s="156">
        <v>392</v>
      </c>
      <c r="M30" s="41">
        <v>15285</v>
      </c>
      <c r="N30" s="156">
        <v>22581</v>
      </c>
      <c r="O30" s="41">
        <v>33479</v>
      </c>
      <c r="P30" s="156">
        <v>79635</v>
      </c>
      <c r="Q30" s="41">
        <v>16996</v>
      </c>
      <c r="R30" s="41">
        <v>21613</v>
      </c>
      <c r="S30" s="41">
        <v>8912</v>
      </c>
      <c r="T30" s="41">
        <v>500</v>
      </c>
      <c r="U30" s="41">
        <v>5812</v>
      </c>
      <c r="V30" s="41">
        <v>7850</v>
      </c>
      <c r="W30" s="41">
        <v>0</v>
      </c>
      <c r="X30" s="41">
        <v>288941</v>
      </c>
      <c r="Y30" s="36"/>
      <c r="Z30" s="12"/>
    </row>
    <row r="31" spans="1:25" ht="15" customHeight="1">
      <c r="A31" s="156" t="s">
        <v>76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334"/>
      <c r="M31" s="156"/>
      <c r="N31" s="334"/>
      <c r="O31" s="156"/>
      <c r="P31" s="334"/>
      <c r="Q31" s="156"/>
      <c r="R31" s="156"/>
      <c r="S31" s="156"/>
      <c r="T31" s="156"/>
      <c r="U31" s="156"/>
      <c r="V31" s="156"/>
      <c r="W31" s="156"/>
      <c r="X31" s="156"/>
      <c r="Y31" s="7"/>
    </row>
    <row r="32" ht="15" customHeight="1"/>
    <row r="33" ht="21" customHeight="1"/>
    <row r="36" ht="16.5" customHeight="1"/>
  </sheetData>
  <sheetProtection/>
  <mergeCells count="2">
    <mergeCell ref="A1:Y1"/>
    <mergeCell ref="A31:X31"/>
  </mergeCells>
  <printOptions/>
  <pageMargins left="0.34" right="0.25" top="0.49" bottom="0.49" header="0.3" footer="0.26"/>
  <pageSetup horizontalDpi="600" verticalDpi="600" orientation="landscape" paperSize="9" scale="80" r:id="rId1"/>
  <headerFooter>
    <oddFooter>&amp;L&amp;A&amp;Rpag. &amp;P di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A1:Y11"/>
  <sheetViews>
    <sheetView zoomScale="85" zoomScaleNormal="85" zoomScalePageLayoutView="0" workbookViewId="0" topLeftCell="A1">
      <selection activeCell="J15" sqref="J15"/>
    </sheetView>
  </sheetViews>
  <sheetFormatPr defaultColWidth="9.140625" defaultRowHeight="12.75"/>
  <cols>
    <col min="1" max="1" width="16.8515625" style="1" customWidth="1"/>
    <col min="2" max="7" width="5.28125" style="1" customWidth="1"/>
    <col min="8" max="8" width="5.28125" style="7" customWidth="1"/>
    <col min="9" max="9" width="5.28125" style="1" customWidth="1"/>
    <col min="10" max="10" width="5.28125" style="7" customWidth="1"/>
    <col min="11" max="11" width="5.28125" style="1" customWidth="1"/>
    <col min="12" max="12" width="5.28125" style="7" customWidth="1"/>
    <col min="13" max="13" width="5.28125" style="1" customWidth="1"/>
    <col min="14" max="14" width="5.28125" style="7" customWidth="1"/>
    <col min="15" max="15" width="5.28125" style="1" customWidth="1"/>
    <col min="16" max="16" width="5.28125" style="7" customWidth="1"/>
    <col min="17" max="17" width="5.28125" style="1" customWidth="1"/>
    <col min="18" max="18" width="5.28125" style="7" customWidth="1"/>
    <col min="19" max="19" width="5.28125" style="1" customWidth="1"/>
    <col min="20" max="20" width="5.28125" style="7" customWidth="1"/>
    <col min="21" max="21" width="5.28125" style="1" customWidth="1"/>
    <col min="22" max="22" width="5.28125" style="7" customWidth="1"/>
    <col min="23" max="23" width="8.7109375" style="2" customWidth="1"/>
    <col min="24" max="24" width="9.140625" style="1" customWidth="1"/>
    <col min="25" max="25" width="10.57421875" style="1" customWidth="1"/>
    <col min="26" max="16384" width="9.140625" style="1" customWidth="1"/>
  </cols>
  <sheetData>
    <row r="1" spans="1:23" ht="12.75">
      <c r="A1" s="173" t="s">
        <v>180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5" ht="185.25" customHeight="1">
      <c r="A2" s="200" t="s">
        <v>73</v>
      </c>
      <c r="B2" s="201" t="s">
        <v>51</v>
      </c>
      <c r="C2" s="202" t="s">
        <v>52</v>
      </c>
      <c r="D2" s="201" t="s">
        <v>53</v>
      </c>
      <c r="E2" s="202" t="s">
        <v>54</v>
      </c>
      <c r="F2" s="201" t="s">
        <v>55</v>
      </c>
      <c r="G2" s="202" t="s">
        <v>56</v>
      </c>
      <c r="H2" s="201" t="s">
        <v>57</v>
      </c>
      <c r="I2" s="202" t="s">
        <v>58</v>
      </c>
      <c r="J2" s="201" t="s">
        <v>59</v>
      </c>
      <c r="K2" s="202" t="s">
        <v>60</v>
      </c>
      <c r="L2" s="201" t="s">
        <v>61</v>
      </c>
      <c r="M2" s="202" t="s">
        <v>62</v>
      </c>
      <c r="N2" s="201" t="s">
        <v>63</v>
      </c>
      <c r="O2" s="202" t="s">
        <v>64</v>
      </c>
      <c r="P2" s="201" t="s">
        <v>65</v>
      </c>
      <c r="Q2" s="202" t="s">
        <v>66</v>
      </c>
      <c r="R2" s="201" t="s">
        <v>67</v>
      </c>
      <c r="S2" s="202" t="s">
        <v>68</v>
      </c>
      <c r="T2" s="201" t="s">
        <v>69</v>
      </c>
      <c r="U2" s="202" t="s">
        <v>70</v>
      </c>
      <c r="V2" s="201" t="s">
        <v>71</v>
      </c>
      <c r="W2" s="203" t="s">
        <v>114</v>
      </c>
      <c r="X2" s="5"/>
      <c r="Y2" s="6"/>
    </row>
    <row r="3" spans="1:23" ht="15" customHeight="1">
      <c r="A3" s="33" t="s">
        <v>1</v>
      </c>
      <c r="B3" s="204"/>
      <c r="C3" s="205">
        <v>43</v>
      </c>
      <c r="D3" s="204">
        <v>0</v>
      </c>
      <c r="E3" s="205">
        <v>21</v>
      </c>
      <c r="F3" s="204">
        <v>16</v>
      </c>
      <c r="G3" s="205">
        <v>0</v>
      </c>
      <c r="H3" s="206">
        <v>20</v>
      </c>
      <c r="I3" s="205">
        <v>83</v>
      </c>
      <c r="J3" s="206">
        <v>19</v>
      </c>
      <c r="K3" s="205">
        <v>0</v>
      </c>
      <c r="L3" s="206">
        <v>20</v>
      </c>
      <c r="M3" s="205">
        <v>25</v>
      </c>
      <c r="N3" s="206">
        <v>41</v>
      </c>
      <c r="O3" s="205">
        <v>0</v>
      </c>
      <c r="P3" s="206">
        <v>0</v>
      </c>
      <c r="Q3" s="205">
        <v>0</v>
      </c>
      <c r="R3" s="206">
        <v>35</v>
      </c>
      <c r="S3" s="205">
        <v>39</v>
      </c>
      <c r="T3" s="206">
        <v>0</v>
      </c>
      <c r="U3" s="205">
        <v>0</v>
      </c>
      <c r="V3" s="206">
        <v>0</v>
      </c>
      <c r="W3" s="207">
        <v>362</v>
      </c>
    </row>
    <row r="4" spans="1:23" ht="15" customHeight="1">
      <c r="A4" s="33" t="s">
        <v>3</v>
      </c>
      <c r="B4" s="204">
        <v>3</v>
      </c>
      <c r="C4" s="205">
        <v>444</v>
      </c>
      <c r="D4" s="204">
        <v>100</v>
      </c>
      <c r="E4" s="205">
        <v>251</v>
      </c>
      <c r="F4" s="204">
        <v>16</v>
      </c>
      <c r="G4" s="205">
        <v>55</v>
      </c>
      <c r="H4" s="206">
        <v>399</v>
      </c>
      <c r="I4" s="205">
        <v>156</v>
      </c>
      <c r="J4" s="206">
        <v>346</v>
      </c>
      <c r="K4" s="205">
        <v>724</v>
      </c>
      <c r="L4" s="206">
        <v>154</v>
      </c>
      <c r="M4" s="205">
        <v>671</v>
      </c>
      <c r="N4" s="206">
        <v>255</v>
      </c>
      <c r="O4" s="205">
        <v>64</v>
      </c>
      <c r="P4" s="206">
        <v>0</v>
      </c>
      <c r="Q4" s="205">
        <v>84</v>
      </c>
      <c r="R4" s="206">
        <v>836</v>
      </c>
      <c r="S4" s="205">
        <v>629</v>
      </c>
      <c r="T4" s="206">
        <v>84</v>
      </c>
      <c r="U4" s="205">
        <v>28</v>
      </c>
      <c r="V4" s="206">
        <v>139</v>
      </c>
      <c r="W4" s="207">
        <v>5438</v>
      </c>
    </row>
    <row r="5" spans="1:23" ht="15" customHeight="1">
      <c r="A5" s="33" t="s">
        <v>4</v>
      </c>
      <c r="B5" s="204">
        <v>16</v>
      </c>
      <c r="C5" s="205">
        <v>0</v>
      </c>
      <c r="D5" s="204">
        <v>27</v>
      </c>
      <c r="E5" s="205">
        <v>34</v>
      </c>
      <c r="F5" s="204">
        <v>15</v>
      </c>
      <c r="G5" s="205">
        <v>16</v>
      </c>
      <c r="H5" s="206">
        <v>25</v>
      </c>
      <c r="I5" s="205">
        <v>33</v>
      </c>
      <c r="J5" s="206">
        <v>21</v>
      </c>
      <c r="K5" s="205">
        <v>60</v>
      </c>
      <c r="L5" s="206">
        <v>0</v>
      </c>
      <c r="M5" s="205">
        <v>32</v>
      </c>
      <c r="N5" s="206">
        <v>0</v>
      </c>
      <c r="O5" s="205">
        <v>39</v>
      </c>
      <c r="P5" s="206">
        <v>9</v>
      </c>
      <c r="Q5" s="205">
        <v>0</v>
      </c>
      <c r="R5" s="206">
        <v>0</v>
      </c>
      <c r="S5" s="205">
        <v>0</v>
      </c>
      <c r="T5" s="206">
        <v>0</v>
      </c>
      <c r="U5" s="205">
        <v>243</v>
      </c>
      <c r="V5" s="206">
        <v>15</v>
      </c>
      <c r="W5" s="207">
        <v>585</v>
      </c>
    </row>
    <row r="6" spans="1:23" ht="15" customHeight="1">
      <c r="A6" s="33" t="s">
        <v>5</v>
      </c>
      <c r="B6" s="204">
        <v>26</v>
      </c>
      <c r="C6" s="205">
        <v>57</v>
      </c>
      <c r="D6" s="204">
        <v>0</v>
      </c>
      <c r="E6" s="205">
        <v>41</v>
      </c>
      <c r="F6" s="204">
        <v>0</v>
      </c>
      <c r="G6" s="205">
        <v>40</v>
      </c>
      <c r="H6" s="206">
        <v>19</v>
      </c>
      <c r="I6" s="205">
        <v>54</v>
      </c>
      <c r="J6" s="206">
        <v>41</v>
      </c>
      <c r="K6" s="205">
        <v>50</v>
      </c>
      <c r="L6" s="206">
        <v>25</v>
      </c>
      <c r="M6" s="205">
        <v>53</v>
      </c>
      <c r="N6" s="206">
        <v>44</v>
      </c>
      <c r="O6" s="205">
        <v>33</v>
      </c>
      <c r="P6" s="206">
        <v>20</v>
      </c>
      <c r="Q6" s="205">
        <v>17</v>
      </c>
      <c r="R6" s="206">
        <v>35</v>
      </c>
      <c r="S6" s="205">
        <v>108</v>
      </c>
      <c r="T6" s="206">
        <v>18</v>
      </c>
      <c r="U6" s="205">
        <v>0</v>
      </c>
      <c r="V6" s="206">
        <v>0</v>
      </c>
      <c r="W6" s="207">
        <v>681</v>
      </c>
    </row>
    <row r="7" spans="1:23" ht="15" customHeight="1">
      <c r="A7" s="33" t="s">
        <v>7</v>
      </c>
      <c r="B7" s="204">
        <v>0</v>
      </c>
      <c r="C7" s="205">
        <v>0</v>
      </c>
      <c r="D7" s="204">
        <v>0</v>
      </c>
      <c r="E7" s="205">
        <v>0</v>
      </c>
      <c r="F7" s="204">
        <v>0</v>
      </c>
      <c r="G7" s="205">
        <v>0</v>
      </c>
      <c r="H7" s="206">
        <v>15</v>
      </c>
      <c r="I7" s="205">
        <v>0</v>
      </c>
      <c r="J7" s="206">
        <v>0</v>
      </c>
      <c r="K7" s="205">
        <v>0</v>
      </c>
      <c r="L7" s="206">
        <v>12</v>
      </c>
      <c r="M7" s="205">
        <v>0</v>
      </c>
      <c r="N7" s="206">
        <v>0</v>
      </c>
      <c r="O7" s="205">
        <v>0</v>
      </c>
      <c r="P7" s="206">
        <v>0</v>
      </c>
      <c r="Q7" s="205">
        <v>0</v>
      </c>
      <c r="R7" s="206">
        <v>0</v>
      </c>
      <c r="S7" s="205">
        <v>13</v>
      </c>
      <c r="T7" s="206">
        <v>0</v>
      </c>
      <c r="U7" s="205">
        <v>0</v>
      </c>
      <c r="V7" s="206">
        <v>19</v>
      </c>
      <c r="W7" s="207">
        <v>59</v>
      </c>
    </row>
    <row r="8" spans="1:23" ht="15" customHeight="1">
      <c r="A8" s="33" t="s">
        <v>8</v>
      </c>
      <c r="B8" s="204">
        <v>0</v>
      </c>
      <c r="C8" s="205">
        <v>36</v>
      </c>
      <c r="D8" s="204">
        <v>0</v>
      </c>
      <c r="E8" s="205">
        <v>0</v>
      </c>
      <c r="F8" s="204">
        <v>0</v>
      </c>
      <c r="G8" s="205">
        <v>20</v>
      </c>
      <c r="H8" s="206">
        <v>0</v>
      </c>
      <c r="I8" s="205">
        <v>0</v>
      </c>
      <c r="J8" s="206">
        <v>0</v>
      </c>
      <c r="K8" s="205">
        <v>0</v>
      </c>
      <c r="L8" s="206">
        <v>0</v>
      </c>
      <c r="M8" s="205">
        <v>32</v>
      </c>
      <c r="N8" s="206">
        <v>0</v>
      </c>
      <c r="O8" s="205">
        <v>0</v>
      </c>
      <c r="P8" s="206">
        <v>0</v>
      </c>
      <c r="Q8" s="205">
        <v>0</v>
      </c>
      <c r="R8" s="206">
        <v>0</v>
      </c>
      <c r="S8" s="205">
        <v>17</v>
      </c>
      <c r="T8" s="206">
        <v>13</v>
      </c>
      <c r="U8" s="205">
        <v>0</v>
      </c>
      <c r="V8" s="206">
        <v>0</v>
      </c>
      <c r="W8" s="207">
        <v>118</v>
      </c>
    </row>
    <row r="9" spans="1:23" ht="15" customHeight="1">
      <c r="A9" s="33" t="s">
        <v>20</v>
      </c>
      <c r="B9" s="208">
        <v>0</v>
      </c>
      <c r="C9" s="209">
        <v>116</v>
      </c>
      <c r="D9" s="208">
        <v>98</v>
      </c>
      <c r="E9" s="209">
        <v>161</v>
      </c>
      <c r="F9" s="208">
        <v>41</v>
      </c>
      <c r="G9" s="209">
        <v>0</v>
      </c>
      <c r="H9" s="210">
        <v>16</v>
      </c>
      <c r="I9" s="209">
        <v>84</v>
      </c>
      <c r="J9" s="210">
        <v>87</v>
      </c>
      <c r="K9" s="209">
        <v>201</v>
      </c>
      <c r="L9" s="210">
        <v>191</v>
      </c>
      <c r="M9" s="209">
        <v>109</v>
      </c>
      <c r="N9" s="210">
        <v>17</v>
      </c>
      <c r="O9" s="209">
        <v>15</v>
      </c>
      <c r="P9" s="210">
        <v>65</v>
      </c>
      <c r="Q9" s="209">
        <v>21</v>
      </c>
      <c r="R9" s="210">
        <v>194</v>
      </c>
      <c r="S9" s="209">
        <v>475</v>
      </c>
      <c r="T9" s="210">
        <v>41</v>
      </c>
      <c r="U9" s="209">
        <v>241</v>
      </c>
      <c r="V9" s="210">
        <v>55</v>
      </c>
      <c r="W9" s="211">
        <v>2228</v>
      </c>
    </row>
    <row r="10" spans="1:23" ht="21.75" customHeight="1">
      <c r="A10" s="25" t="s">
        <v>114</v>
      </c>
      <c r="B10" s="204">
        <v>45</v>
      </c>
      <c r="C10" s="205">
        <v>696</v>
      </c>
      <c r="D10" s="204">
        <v>225</v>
      </c>
      <c r="E10" s="205">
        <v>508</v>
      </c>
      <c r="F10" s="204">
        <v>88</v>
      </c>
      <c r="G10" s="205">
        <v>131</v>
      </c>
      <c r="H10" s="206">
        <v>494</v>
      </c>
      <c r="I10" s="205">
        <v>410</v>
      </c>
      <c r="J10" s="206">
        <v>514</v>
      </c>
      <c r="K10" s="205">
        <v>1035</v>
      </c>
      <c r="L10" s="206">
        <v>402</v>
      </c>
      <c r="M10" s="205">
        <v>922</v>
      </c>
      <c r="N10" s="206">
        <v>357</v>
      </c>
      <c r="O10" s="205">
        <v>151</v>
      </c>
      <c r="P10" s="206">
        <v>94</v>
      </c>
      <c r="Q10" s="205">
        <v>122</v>
      </c>
      <c r="R10" s="206">
        <v>1100</v>
      </c>
      <c r="S10" s="205">
        <v>1281</v>
      </c>
      <c r="T10" s="206">
        <v>156</v>
      </c>
      <c r="U10" s="205">
        <v>512</v>
      </c>
      <c r="V10" s="206">
        <v>228</v>
      </c>
      <c r="W10" s="207">
        <v>9471</v>
      </c>
    </row>
    <row r="11" spans="1:23" ht="15" customHeight="1">
      <c r="A11" s="146" t="s">
        <v>76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</row>
    <row r="12" ht="15" customHeight="1"/>
    <row r="13" ht="21" customHeight="1"/>
    <row r="16" ht="16.5" customHeight="1"/>
  </sheetData>
  <sheetProtection/>
  <mergeCells count="2">
    <mergeCell ref="A11:W11"/>
    <mergeCell ref="A1:W1"/>
  </mergeCells>
  <printOptions/>
  <pageMargins left="0.4" right="0.33" top="0.75" bottom="0.75" header="0.3" footer="0.3"/>
  <pageSetup horizontalDpi="600" verticalDpi="600" orientation="landscape" paperSize="9" scale="90" r:id="rId1"/>
  <headerFooter>
    <oddFooter>&amp;L&amp;A&amp;Rpag. &amp;P di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5"/>
  <dimension ref="A1:J35"/>
  <sheetViews>
    <sheetView zoomScale="85" zoomScaleNormal="85" zoomScalePageLayoutView="0" workbookViewId="0" topLeftCell="A1">
      <selection activeCell="M5" sqref="M5"/>
    </sheetView>
  </sheetViews>
  <sheetFormatPr defaultColWidth="9.140625" defaultRowHeight="12.75"/>
  <cols>
    <col min="1" max="1" width="20.7109375" style="91" customWidth="1"/>
    <col min="2" max="2" width="12.7109375" style="91" customWidth="1"/>
    <col min="3" max="3" width="12.140625" style="91" customWidth="1"/>
    <col min="4" max="4" width="14.00390625" style="91" customWidth="1"/>
    <col min="5" max="5" width="13.7109375" style="91" customWidth="1"/>
    <col min="6" max="6" width="14.28125" style="91" customWidth="1"/>
    <col min="7" max="7" width="14.8515625" style="91" customWidth="1"/>
    <col min="8" max="8" width="16.57421875" style="91" customWidth="1"/>
    <col min="9" max="9" width="16.421875" style="91" customWidth="1"/>
    <col min="10" max="10" width="17.7109375" style="91" customWidth="1"/>
    <col min="11" max="16384" width="9.140625" style="91" customWidth="1"/>
  </cols>
  <sheetData>
    <row r="1" spans="1:10" ht="12.75">
      <c r="A1" s="145" t="s">
        <v>267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s="93" customFormat="1" ht="66" customHeight="1">
      <c r="A2" s="64" t="s">
        <v>195</v>
      </c>
      <c r="B2" s="92" t="s">
        <v>196</v>
      </c>
      <c r="C2" s="92" t="s">
        <v>197</v>
      </c>
      <c r="D2" s="266" t="s">
        <v>198</v>
      </c>
      <c r="E2" s="92" t="s">
        <v>199</v>
      </c>
      <c r="F2" s="92" t="s">
        <v>200</v>
      </c>
      <c r="G2" s="266" t="s">
        <v>201</v>
      </c>
      <c r="H2" s="92" t="s">
        <v>202</v>
      </c>
      <c r="I2" s="92" t="s">
        <v>203</v>
      </c>
      <c r="J2" s="266" t="s">
        <v>204</v>
      </c>
    </row>
    <row r="3" spans="1:10" ht="15" customHeight="1">
      <c r="A3" s="65" t="s">
        <v>1</v>
      </c>
      <c r="B3" s="94">
        <v>6870</v>
      </c>
      <c r="C3" s="95">
        <v>4208</v>
      </c>
      <c r="D3" s="336">
        <v>61.251819505094616</v>
      </c>
      <c r="E3" s="97">
        <v>5533</v>
      </c>
      <c r="F3" s="97">
        <v>2562</v>
      </c>
      <c r="G3" s="338">
        <v>46.303994216519065</v>
      </c>
      <c r="H3" s="96">
        <v>0</v>
      </c>
      <c r="I3" s="96">
        <v>0</v>
      </c>
      <c r="J3" s="336">
        <v>0</v>
      </c>
    </row>
    <row r="4" spans="1:10" ht="15" customHeight="1">
      <c r="A4" s="65" t="s">
        <v>2</v>
      </c>
      <c r="B4" s="94">
        <v>0</v>
      </c>
      <c r="C4" s="94">
        <v>0</v>
      </c>
      <c r="D4" s="336">
        <v>0</v>
      </c>
      <c r="E4" s="97">
        <v>153</v>
      </c>
      <c r="F4" s="97">
        <v>59</v>
      </c>
      <c r="G4" s="338">
        <v>38.56209150326798</v>
      </c>
      <c r="H4" s="97">
        <v>37</v>
      </c>
      <c r="I4" s="97">
        <v>17</v>
      </c>
      <c r="J4" s="340">
        <v>45.94594594594595</v>
      </c>
    </row>
    <row r="5" spans="1:10" ht="15" customHeight="1">
      <c r="A5" s="65" t="s">
        <v>3</v>
      </c>
      <c r="B5" s="94">
        <v>14813</v>
      </c>
      <c r="C5" s="94">
        <v>6995</v>
      </c>
      <c r="D5" s="336">
        <v>47.222034699250656</v>
      </c>
      <c r="E5" s="96">
        <v>0</v>
      </c>
      <c r="F5" s="96">
        <v>0</v>
      </c>
      <c r="G5" s="336">
        <v>0</v>
      </c>
      <c r="H5" s="96">
        <v>0</v>
      </c>
      <c r="I5" s="96">
        <v>0</v>
      </c>
      <c r="J5" s="336">
        <v>0</v>
      </c>
    </row>
    <row r="6" spans="1:10" ht="15" customHeight="1">
      <c r="A6" s="65" t="s">
        <v>4</v>
      </c>
      <c r="B6" s="94">
        <v>2487</v>
      </c>
      <c r="C6" s="94">
        <v>1297</v>
      </c>
      <c r="D6" s="336">
        <v>52.151186168073984</v>
      </c>
      <c r="E6" s="96">
        <v>0</v>
      </c>
      <c r="F6" s="96">
        <v>0</v>
      </c>
      <c r="G6" s="336">
        <v>0</v>
      </c>
      <c r="H6" s="96">
        <v>0</v>
      </c>
      <c r="I6" s="96">
        <v>0</v>
      </c>
      <c r="J6" s="336">
        <v>0</v>
      </c>
    </row>
    <row r="7" spans="1:10" ht="15" customHeight="1">
      <c r="A7" s="65" t="s">
        <v>5</v>
      </c>
      <c r="B7" s="94">
        <v>1648</v>
      </c>
      <c r="C7" s="94">
        <v>903</v>
      </c>
      <c r="D7" s="336">
        <v>54.79368932038835</v>
      </c>
      <c r="E7" s="96">
        <v>0</v>
      </c>
      <c r="F7" s="96">
        <v>0</v>
      </c>
      <c r="G7" s="336">
        <v>0</v>
      </c>
      <c r="H7" s="96">
        <v>0</v>
      </c>
      <c r="I7" s="96">
        <v>0</v>
      </c>
      <c r="J7" s="336">
        <v>0</v>
      </c>
    </row>
    <row r="8" spans="1:10" ht="15" customHeight="1">
      <c r="A8" s="65" t="s">
        <v>6</v>
      </c>
      <c r="B8" s="94">
        <v>7245</v>
      </c>
      <c r="C8" s="94">
        <v>2898</v>
      </c>
      <c r="D8" s="336">
        <v>40</v>
      </c>
      <c r="E8" s="96">
        <v>0</v>
      </c>
      <c r="F8" s="96">
        <v>0</v>
      </c>
      <c r="G8" s="336">
        <v>0</v>
      </c>
      <c r="H8" s="97">
        <v>911</v>
      </c>
      <c r="I8" s="97">
        <v>320</v>
      </c>
      <c r="J8" s="340">
        <v>35.12623490669594</v>
      </c>
    </row>
    <row r="9" spans="1:10" ht="15" customHeight="1">
      <c r="A9" s="65" t="s">
        <v>7</v>
      </c>
      <c r="B9" s="94">
        <v>1402</v>
      </c>
      <c r="C9" s="94">
        <v>446</v>
      </c>
      <c r="D9" s="336">
        <v>31.81169757489301</v>
      </c>
      <c r="E9" s="97">
        <v>164</v>
      </c>
      <c r="F9" s="97">
        <v>63</v>
      </c>
      <c r="G9" s="338">
        <v>38.41463414634146</v>
      </c>
      <c r="H9" s="97">
        <v>36</v>
      </c>
      <c r="I9" s="97">
        <v>12</v>
      </c>
      <c r="J9" s="340">
        <v>33.33333333333333</v>
      </c>
    </row>
    <row r="10" spans="1:10" ht="15" customHeight="1">
      <c r="A10" s="65" t="s">
        <v>8</v>
      </c>
      <c r="B10" s="94">
        <v>734</v>
      </c>
      <c r="C10" s="94">
        <v>261</v>
      </c>
      <c r="D10" s="336">
        <v>35.55858310626703</v>
      </c>
      <c r="E10" s="97">
        <v>1868</v>
      </c>
      <c r="F10" s="97">
        <v>801</v>
      </c>
      <c r="G10" s="338">
        <v>42.88008565310493</v>
      </c>
      <c r="H10" s="96">
        <v>0</v>
      </c>
      <c r="I10" s="96">
        <v>0</v>
      </c>
      <c r="J10" s="336">
        <v>0</v>
      </c>
    </row>
    <row r="11" spans="1:10" ht="15" customHeight="1">
      <c r="A11" s="65" t="s">
        <v>9</v>
      </c>
      <c r="B11" s="94">
        <v>0</v>
      </c>
      <c r="C11" s="94">
        <v>0</v>
      </c>
      <c r="D11" s="336">
        <v>0</v>
      </c>
      <c r="E11" s="97">
        <v>7957</v>
      </c>
      <c r="F11" s="97">
        <v>3571</v>
      </c>
      <c r="G11" s="338">
        <v>44.87872313686063</v>
      </c>
      <c r="H11" s="96">
        <v>0</v>
      </c>
      <c r="I11" s="96">
        <v>0</v>
      </c>
      <c r="J11" s="336">
        <v>0</v>
      </c>
    </row>
    <row r="12" spans="1:10" ht="15" customHeight="1">
      <c r="A12" s="65" t="s">
        <v>10</v>
      </c>
      <c r="B12" s="94">
        <v>0</v>
      </c>
      <c r="C12" s="94">
        <v>0</v>
      </c>
      <c r="D12" s="336">
        <v>0</v>
      </c>
      <c r="E12" s="97">
        <v>6216</v>
      </c>
      <c r="F12" s="97">
        <v>2649</v>
      </c>
      <c r="G12" s="338">
        <v>42.615830115830114</v>
      </c>
      <c r="H12" s="97">
        <v>129</v>
      </c>
      <c r="I12" s="97">
        <v>49</v>
      </c>
      <c r="J12" s="340">
        <v>37.98449612403101</v>
      </c>
    </row>
    <row r="13" spans="1:10" ht="15" customHeight="1">
      <c r="A13" s="65" t="s">
        <v>11</v>
      </c>
      <c r="B13" s="94">
        <v>0</v>
      </c>
      <c r="C13" s="94">
        <v>0</v>
      </c>
      <c r="D13" s="336">
        <v>0</v>
      </c>
      <c r="E13" s="97">
        <v>1557</v>
      </c>
      <c r="F13" s="97">
        <v>668</v>
      </c>
      <c r="G13" s="338">
        <v>42.90301862556198</v>
      </c>
      <c r="H13" s="96">
        <v>0</v>
      </c>
      <c r="I13" s="96">
        <v>0</v>
      </c>
      <c r="J13" s="336">
        <v>0</v>
      </c>
    </row>
    <row r="14" spans="1:10" ht="15" customHeight="1">
      <c r="A14" s="65" t="s">
        <v>12</v>
      </c>
      <c r="B14" s="94">
        <v>44</v>
      </c>
      <c r="C14" s="94">
        <v>1</v>
      </c>
      <c r="D14" s="336">
        <v>2.272727272727273</v>
      </c>
      <c r="E14" s="97">
        <v>3337</v>
      </c>
      <c r="F14" s="97">
        <v>1576</v>
      </c>
      <c r="G14" s="338">
        <v>47.228049145939465</v>
      </c>
      <c r="H14" s="96">
        <v>0</v>
      </c>
      <c r="I14" s="96">
        <v>0</v>
      </c>
      <c r="J14" s="336">
        <v>0</v>
      </c>
    </row>
    <row r="15" spans="1:10" ht="15" customHeight="1">
      <c r="A15" s="65" t="s">
        <v>13</v>
      </c>
      <c r="B15" s="94">
        <v>4040</v>
      </c>
      <c r="C15" s="95">
        <v>1324</v>
      </c>
      <c r="D15" s="336">
        <v>32.772277227722775</v>
      </c>
      <c r="E15" s="97">
        <v>4072</v>
      </c>
      <c r="F15" s="97">
        <v>3456</v>
      </c>
      <c r="G15" s="338">
        <v>84.87229862475442</v>
      </c>
      <c r="H15" s="96">
        <v>0</v>
      </c>
      <c r="I15" s="96">
        <v>0</v>
      </c>
      <c r="J15" s="336">
        <v>0</v>
      </c>
    </row>
    <row r="16" spans="1:10" ht="15" customHeight="1">
      <c r="A16" s="65" t="s">
        <v>14</v>
      </c>
      <c r="B16" s="94">
        <v>138</v>
      </c>
      <c r="C16" s="94">
        <v>1</v>
      </c>
      <c r="D16" s="336">
        <v>0.7246376811594203</v>
      </c>
      <c r="E16" s="97">
        <v>1952</v>
      </c>
      <c r="F16" s="97">
        <v>953</v>
      </c>
      <c r="G16" s="338">
        <v>48.82172131147541</v>
      </c>
      <c r="H16" s="96">
        <v>0</v>
      </c>
      <c r="I16" s="96">
        <v>0</v>
      </c>
      <c r="J16" s="336">
        <v>0</v>
      </c>
    </row>
    <row r="17" spans="1:10" ht="15" customHeight="1">
      <c r="A17" s="65" t="s">
        <v>15</v>
      </c>
      <c r="B17" s="94">
        <v>54</v>
      </c>
      <c r="C17" s="94">
        <v>6</v>
      </c>
      <c r="D17" s="336">
        <v>11.11111111111111</v>
      </c>
      <c r="E17" s="97">
        <v>317</v>
      </c>
      <c r="F17" s="97">
        <v>92</v>
      </c>
      <c r="G17" s="338">
        <v>29.02208201892745</v>
      </c>
      <c r="H17" s="96">
        <v>0</v>
      </c>
      <c r="I17" s="96">
        <v>0</v>
      </c>
      <c r="J17" s="336">
        <v>0</v>
      </c>
    </row>
    <row r="18" spans="1:10" ht="15" customHeight="1">
      <c r="A18" s="65" t="s">
        <v>16</v>
      </c>
      <c r="B18" s="94">
        <v>0</v>
      </c>
      <c r="C18" s="94">
        <v>0</v>
      </c>
      <c r="D18" s="336">
        <v>0</v>
      </c>
      <c r="E18" s="97">
        <v>9809</v>
      </c>
      <c r="F18" s="97">
        <v>2807</v>
      </c>
      <c r="G18" s="338">
        <v>28.616576613314304</v>
      </c>
      <c r="H18" s="96">
        <v>0</v>
      </c>
      <c r="I18" s="96">
        <v>0</v>
      </c>
      <c r="J18" s="336">
        <v>0</v>
      </c>
    </row>
    <row r="19" spans="1:10" ht="15" customHeight="1">
      <c r="A19" s="65" t="s">
        <v>17</v>
      </c>
      <c r="B19" s="94">
        <v>559</v>
      </c>
      <c r="C19" s="95">
        <v>399</v>
      </c>
      <c r="D19" s="336">
        <v>71.37745974955277</v>
      </c>
      <c r="E19" s="97">
        <v>9118</v>
      </c>
      <c r="F19" s="97">
        <v>4614</v>
      </c>
      <c r="G19" s="338">
        <v>50.6032024566791</v>
      </c>
      <c r="H19" s="96">
        <v>0</v>
      </c>
      <c r="I19" s="96">
        <v>0</v>
      </c>
      <c r="J19" s="336">
        <v>0</v>
      </c>
    </row>
    <row r="20" spans="1:10" ht="15" customHeight="1">
      <c r="A20" s="65" t="s">
        <v>18</v>
      </c>
      <c r="B20" s="94">
        <v>0</v>
      </c>
      <c r="C20" s="94">
        <v>0</v>
      </c>
      <c r="D20" s="336">
        <v>0</v>
      </c>
      <c r="E20" s="97">
        <v>918</v>
      </c>
      <c r="F20" s="97">
        <v>529</v>
      </c>
      <c r="G20" s="338">
        <v>57.62527233115469</v>
      </c>
      <c r="H20" s="96">
        <v>0</v>
      </c>
      <c r="I20" s="96">
        <v>0</v>
      </c>
      <c r="J20" s="336">
        <v>0</v>
      </c>
    </row>
    <row r="21" spans="1:10" ht="15" customHeight="1">
      <c r="A21" s="65" t="s">
        <v>19</v>
      </c>
      <c r="B21" s="94">
        <v>512</v>
      </c>
      <c r="C21" s="95">
        <v>102</v>
      </c>
      <c r="D21" s="336">
        <v>19.921875</v>
      </c>
      <c r="E21" s="97">
        <v>590</v>
      </c>
      <c r="F21" s="97">
        <v>329</v>
      </c>
      <c r="G21" s="338">
        <v>55.762711864406775</v>
      </c>
      <c r="H21" s="96">
        <v>0</v>
      </c>
      <c r="I21" s="96">
        <v>0</v>
      </c>
      <c r="J21" s="336">
        <v>0</v>
      </c>
    </row>
    <row r="22" spans="1:10" ht="15" customHeight="1">
      <c r="A22" s="65" t="s">
        <v>20</v>
      </c>
      <c r="B22" s="94">
        <v>4566</v>
      </c>
      <c r="C22" s="95">
        <v>2000</v>
      </c>
      <c r="D22" s="336">
        <v>43.802014892685065</v>
      </c>
      <c r="E22" s="94">
        <v>0</v>
      </c>
      <c r="F22" s="94">
        <v>0</v>
      </c>
      <c r="G22" s="267">
        <v>0</v>
      </c>
      <c r="H22" s="96">
        <v>0</v>
      </c>
      <c r="I22" s="96">
        <v>0</v>
      </c>
      <c r="J22" s="336">
        <v>0</v>
      </c>
    </row>
    <row r="23" spans="1:10" ht="15" customHeight="1">
      <c r="A23" s="65" t="s">
        <v>21</v>
      </c>
      <c r="B23" s="94">
        <v>0</v>
      </c>
      <c r="C23" s="94">
        <v>0</v>
      </c>
      <c r="D23" s="267">
        <v>0</v>
      </c>
      <c r="E23" s="94">
        <v>0</v>
      </c>
      <c r="F23" s="94">
        <v>0</v>
      </c>
      <c r="G23" s="267">
        <v>0</v>
      </c>
      <c r="H23" s="94">
        <v>0</v>
      </c>
      <c r="I23" s="94">
        <v>0</v>
      </c>
      <c r="J23" s="267">
        <v>0</v>
      </c>
    </row>
    <row r="24" spans="1:10" ht="15" customHeight="1">
      <c r="A24" s="68" t="s">
        <v>22</v>
      </c>
      <c r="B24" s="98">
        <v>45112</v>
      </c>
      <c r="C24" s="98">
        <v>20841</v>
      </c>
      <c r="D24" s="337">
        <v>46.198350771413374</v>
      </c>
      <c r="E24" s="99">
        <v>53561</v>
      </c>
      <c r="F24" s="99">
        <v>24729</v>
      </c>
      <c r="G24" s="339">
        <v>46.169787718675906</v>
      </c>
      <c r="H24" s="99">
        <v>1113</v>
      </c>
      <c r="I24" s="99">
        <v>398</v>
      </c>
      <c r="J24" s="341">
        <v>35.75920934411501</v>
      </c>
    </row>
    <row r="25" spans="1:10" ht="12.75">
      <c r="A25" s="65" t="s">
        <v>23</v>
      </c>
      <c r="B25" s="94">
        <v>22417</v>
      </c>
      <c r="C25" s="94">
        <v>11464</v>
      </c>
      <c r="D25" s="336">
        <v>51.139760003568725</v>
      </c>
      <c r="E25" s="97">
        <v>7554</v>
      </c>
      <c r="F25" s="97">
        <v>3422</v>
      </c>
      <c r="G25" s="338">
        <v>45.3005030447445</v>
      </c>
      <c r="H25" s="94">
        <v>37</v>
      </c>
      <c r="I25" s="94">
        <v>17</v>
      </c>
      <c r="J25" s="340">
        <v>45.94594594594595</v>
      </c>
    </row>
    <row r="26" spans="1:10" ht="12.75">
      <c r="A26" s="65" t="s">
        <v>24</v>
      </c>
      <c r="B26" s="94">
        <v>12782</v>
      </c>
      <c r="C26" s="94">
        <v>5544</v>
      </c>
      <c r="D26" s="336">
        <v>43.373493975903614</v>
      </c>
      <c r="E26" s="97">
        <v>8121</v>
      </c>
      <c r="F26" s="97">
        <v>3634</v>
      </c>
      <c r="G26" s="338">
        <v>44.7481837212166</v>
      </c>
      <c r="H26" s="94">
        <v>947</v>
      </c>
      <c r="I26" s="94">
        <v>332</v>
      </c>
      <c r="J26" s="340">
        <v>35.05807814149947</v>
      </c>
    </row>
    <row r="27" spans="1:10" ht="12.75">
      <c r="A27" s="65" t="s">
        <v>25</v>
      </c>
      <c r="B27" s="94">
        <v>4084</v>
      </c>
      <c r="C27" s="94">
        <v>1325</v>
      </c>
      <c r="D27" s="336">
        <v>32.44368266405485</v>
      </c>
      <c r="E27" s="97">
        <v>15182</v>
      </c>
      <c r="F27" s="97">
        <v>8349</v>
      </c>
      <c r="G27" s="338">
        <v>54.99275457778948</v>
      </c>
      <c r="H27" s="94">
        <v>129</v>
      </c>
      <c r="I27" s="94">
        <v>49</v>
      </c>
      <c r="J27" s="340">
        <v>37.98449612403101</v>
      </c>
    </row>
    <row r="28" spans="1:10" ht="12.75">
      <c r="A28" s="65" t="s">
        <v>26</v>
      </c>
      <c r="B28" s="94">
        <v>1263</v>
      </c>
      <c r="C28" s="94">
        <v>508</v>
      </c>
      <c r="D28" s="336">
        <v>40.22169437846397</v>
      </c>
      <c r="E28" s="97">
        <v>22704</v>
      </c>
      <c r="F28" s="97">
        <v>9324</v>
      </c>
      <c r="G28" s="338">
        <v>41.0676532769556</v>
      </c>
      <c r="H28" s="94">
        <v>0</v>
      </c>
      <c r="I28" s="94">
        <v>0</v>
      </c>
      <c r="J28" s="267">
        <v>0</v>
      </c>
    </row>
    <row r="29" spans="1:10" ht="12.75">
      <c r="A29" s="65" t="s">
        <v>27</v>
      </c>
      <c r="B29" s="94">
        <v>4566</v>
      </c>
      <c r="C29" s="94">
        <v>2000</v>
      </c>
      <c r="D29" s="336">
        <v>43.802014892685065</v>
      </c>
      <c r="E29" s="94">
        <v>0</v>
      </c>
      <c r="F29" s="94">
        <v>0</v>
      </c>
      <c r="G29" s="267">
        <v>0</v>
      </c>
      <c r="H29" s="94">
        <v>0</v>
      </c>
      <c r="I29" s="94">
        <v>0</v>
      </c>
      <c r="J29" s="267">
        <v>0</v>
      </c>
    </row>
    <row r="30" spans="1:10" ht="12.75">
      <c r="A30" s="68" t="s">
        <v>22</v>
      </c>
      <c r="B30" s="99">
        <v>45112</v>
      </c>
      <c r="C30" s="99">
        <v>20841</v>
      </c>
      <c r="D30" s="337">
        <v>46.198350771413374</v>
      </c>
      <c r="E30" s="99">
        <v>53561</v>
      </c>
      <c r="F30" s="99">
        <v>24729</v>
      </c>
      <c r="G30" s="339">
        <v>46.169787718675906</v>
      </c>
      <c r="H30" s="99">
        <v>1113</v>
      </c>
      <c r="I30" s="99">
        <v>398</v>
      </c>
      <c r="J30" s="341">
        <v>35.75920934411501</v>
      </c>
    </row>
    <row r="31" spans="1:10" ht="12.75">
      <c r="A31" s="174" t="s">
        <v>205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5" ht="12.75">
      <c r="E35" s="122"/>
    </row>
  </sheetData>
  <sheetProtection/>
  <mergeCells count="2">
    <mergeCell ref="A1:J1"/>
    <mergeCell ref="A31:J31"/>
  </mergeCells>
  <printOptions/>
  <pageMargins left="0.31" right="0.39" top="0.41" bottom="0.48" header="0.3" footer="0.3"/>
  <pageSetup horizontalDpi="600" verticalDpi="600" orientation="landscape" paperSize="9" scale="93" r:id="rId2"/>
  <headerFooter alignWithMargins="0">
    <oddFooter xml:space="preserve">&amp;L&amp;A&amp;Rpag. &amp;P di &amp;N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4"/>
  <dimension ref="A1:U35"/>
  <sheetViews>
    <sheetView zoomScale="70" zoomScaleNormal="70" zoomScalePageLayoutView="0" workbookViewId="0" topLeftCell="A1">
      <selection activeCell="R18" sqref="R18"/>
    </sheetView>
  </sheetViews>
  <sheetFormatPr defaultColWidth="9.140625" defaultRowHeight="12.75"/>
  <cols>
    <col min="1" max="1" width="18.7109375" style="47" customWidth="1"/>
    <col min="2" max="2" width="16.140625" style="47" customWidth="1"/>
    <col min="3" max="3" width="16.57421875" style="47" customWidth="1"/>
    <col min="4" max="4" width="16.00390625" style="47" customWidth="1"/>
    <col min="5" max="5" width="14.7109375" style="47" customWidth="1"/>
    <col min="6" max="6" width="14.8515625" style="47" customWidth="1"/>
    <col min="7" max="7" width="15.57421875" style="47" customWidth="1"/>
    <col min="8" max="8" width="15.421875" style="47" customWidth="1"/>
    <col min="9" max="9" width="16.28125" style="47" customWidth="1"/>
    <col min="10" max="10" width="15.8515625" style="47" customWidth="1"/>
    <col min="11" max="11" width="16.00390625" style="47" customWidth="1"/>
    <col min="12" max="12" width="16.421875" style="47" customWidth="1"/>
    <col min="13" max="13" width="16.7109375" style="47" customWidth="1"/>
    <col min="14" max="14" width="16.57421875" style="47" customWidth="1"/>
    <col min="15" max="15" width="16.28125" style="47" customWidth="1"/>
    <col min="16" max="16" width="16.140625" style="47" customWidth="1"/>
    <col min="17" max="16384" width="9.140625" style="47" customWidth="1"/>
  </cols>
  <sheetData>
    <row r="1" spans="1:21" ht="14.25">
      <c r="A1" s="87" t="s">
        <v>268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212"/>
      <c r="R1" s="212"/>
      <c r="S1" s="212"/>
      <c r="T1" s="212"/>
      <c r="U1" s="212"/>
    </row>
    <row r="2" spans="1:21" ht="85.5" customHeight="1">
      <c r="A2" s="213" t="s">
        <v>181</v>
      </c>
      <c r="B2" s="348" t="s">
        <v>182</v>
      </c>
      <c r="C2" s="348" t="s">
        <v>183</v>
      </c>
      <c r="D2" s="348" t="s">
        <v>184</v>
      </c>
      <c r="E2" s="348" t="s">
        <v>185</v>
      </c>
      <c r="F2" s="348" t="s">
        <v>186</v>
      </c>
      <c r="G2" s="268" t="s">
        <v>116</v>
      </c>
      <c r="H2" s="268" t="s">
        <v>187</v>
      </c>
      <c r="I2" s="268" t="s">
        <v>188</v>
      </c>
      <c r="J2" s="266" t="s">
        <v>189</v>
      </c>
      <c r="K2" s="266" t="s">
        <v>190</v>
      </c>
      <c r="L2" s="271" t="s">
        <v>117</v>
      </c>
      <c r="M2" s="271" t="s">
        <v>191</v>
      </c>
      <c r="N2" s="271" t="s">
        <v>192</v>
      </c>
      <c r="O2" s="274" t="s">
        <v>193</v>
      </c>
      <c r="P2" s="274" t="s">
        <v>194</v>
      </c>
      <c r="Q2" s="212"/>
      <c r="R2" s="212"/>
      <c r="S2" s="212"/>
      <c r="T2" s="212"/>
      <c r="U2" s="212"/>
    </row>
    <row r="3" spans="1:21" ht="15.75" customHeight="1">
      <c r="A3" s="214" t="s">
        <v>1</v>
      </c>
      <c r="B3" s="349">
        <f>+G3+L3</f>
        <v>25827</v>
      </c>
      <c r="C3" s="349">
        <f>+H3+M3</f>
        <v>15701</v>
      </c>
      <c r="D3" s="349">
        <f>+I3+N3</f>
        <v>10126</v>
      </c>
      <c r="E3" s="350">
        <v>60.79296859875324</v>
      </c>
      <c r="F3" s="350">
        <v>39.20703140124676</v>
      </c>
      <c r="G3" s="342">
        <v>15587</v>
      </c>
      <c r="H3" s="342">
        <v>9377</v>
      </c>
      <c r="I3" s="342">
        <v>6210</v>
      </c>
      <c r="J3" s="346">
        <v>60.15910694809777</v>
      </c>
      <c r="K3" s="346">
        <v>39.84089305190223</v>
      </c>
      <c r="L3" s="356">
        <f>+M3+N3</f>
        <v>10240</v>
      </c>
      <c r="M3" s="357">
        <v>6324</v>
      </c>
      <c r="N3" s="357">
        <v>3916</v>
      </c>
      <c r="O3" s="362">
        <v>61.7578125</v>
      </c>
      <c r="P3" s="362">
        <v>38.2421875</v>
      </c>
      <c r="Q3" s="212"/>
      <c r="R3" s="212"/>
      <c r="S3" s="212"/>
      <c r="T3" s="212"/>
      <c r="U3" s="212"/>
    </row>
    <row r="4" spans="1:21" ht="15" customHeight="1">
      <c r="A4" s="214" t="s">
        <v>2</v>
      </c>
      <c r="B4" s="349">
        <f aca="true" t="shared" si="0" ref="B4:B30">+G4+L4</f>
        <v>643</v>
      </c>
      <c r="C4" s="351">
        <f aca="true" t="shared" si="1" ref="C4:C30">+H4+M4</f>
        <v>500</v>
      </c>
      <c r="D4" s="351">
        <f aca="true" t="shared" si="2" ref="D4:D30">+I4+N4</f>
        <v>143</v>
      </c>
      <c r="E4" s="350">
        <v>77.76049766718506</v>
      </c>
      <c r="F4" s="350">
        <v>22.23950233281493</v>
      </c>
      <c r="G4" s="342">
        <v>203</v>
      </c>
      <c r="H4" s="342">
        <v>148</v>
      </c>
      <c r="I4" s="342">
        <v>55</v>
      </c>
      <c r="J4" s="346">
        <v>72.9064039408867</v>
      </c>
      <c r="K4" s="346">
        <v>27.093596059113302</v>
      </c>
      <c r="L4" s="356">
        <f aca="true" t="shared" si="3" ref="L4:L30">+M4+N4</f>
        <v>440</v>
      </c>
      <c r="M4" s="357">
        <v>352</v>
      </c>
      <c r="N4" s="357">
        <v>88</v>
      </c>
      <c r="O4" s="362">
        <v>80</v>
      </c>
      <c r="P4" s="362">
        <v>20</v>
      </c>
      <c r="Q4" s="212"/>
      <c r="R4" s="212"/>
      <c r="S4" s="212"/>
      <c r="T4" s="212"/>
      <c r="U4" s="212"/>
    </row>
    <row r="5" spans="1:21" ht="15" customHeight="1">
      <c r="A5" s="214" t="s">
        <v>3</v>
      </c>
      <c r="B5" s="349">
        <f t="shared" si="0"/>
        <v>52227</v>
      </c>
      <c r="C5" s="351">
        <f t="shared" si="1"/>
        <v>32808</v>
      </c>
      <c r="D5" s="351">
        <f t="shared" si="2"/>
        <v>19419</v>
      </c>
      <c r="E5" s="350">
        <v>62.81808260095353</v>
      </c>
      <c r="F5" s="350">
        <v>37.18191739904647</v>
      </c>
      <c r="G5" s="342">
        <v>39184</v>
      </c>
      <c r="H5" s="342">
        <v>22767</v>
      </c>
      <c r="I5" s="342">
        <v>16417</v>
      </c>
      <c r="J5" s="346">
        <v>58.1027970600245</v>
      </c>
      <c r="K5" s="346">
        <v>41.8972029399755</v>
      </c>
      <c r="L5" s="356">
        <f t="shared" si="3"/>
        <v>13043</v>
      </c>
      <c r="M5" s="357">
        <v>10041</v>
      </c>
      <c r="N5" s="357">
        <v>3002</v>
      </c>
      <c r="O5" s="362">
        <v>76.98382274016714</v>
      </c>
      <c r="P5" s="362">
        <v>23.01617725983286</v>
      </c>
      <c r="Q5" s="212"/>
      <c r="R5" s="212"/>
      <c r="S5" s="212"/>
      <c r="T5" s="212"/>
      <c r="U5" s="212"/>
    </row>
    <row r="6" spans="1:21" ht="15" customHeight="1">
      <c r="A6" s="214" t="s">
        <v>4</v>
      </c>
      <c r="B6" s="349">
        <f t="shared" si="0"/>
        <v>5276</v>
      </c>
      <c r="C6" s="351">
        <f t="shared" si="1"/>
        <v>3156</v>
      </c>
      <c r="D6" s="351">
        <f t="shared" si="2"/>
        <v>2120</v>
      </c>
      <c r="E6" s="350">
        <v>59.81804397270659</v>
      </c>
      <c r="F6" s="350">
        <v>40.1819560272934</v>
      </c>
      <c r="G6" s="342">
        <v>5276</v>
      </c>
      <c r="H6" s="342">
        <v>3156</v>
      </c>
      <c r="I6" s="342">
        <v>2120</v>
      </c>
      <c r="J6" s="346">
        <v>59.81804397270659</v>
      </c>
      <c r="K6" s="346">
        <v>40.1819560272934</v>
      </c>
      <c r="L6" s="272">
        <f t="shared" si="3"/>
        <v>0</v>
      </c>
      <c r="M6" s="272">
        <v>0</v>
      </c>
      <c r="N6" s="272">
        <v>0</v>
      </c>
      <c r="O6" s="275">
        <v>0</v>
      </c>
      <c r="P6" s="275">
        <v>0</v>
      </c>
      <c r="Q6" s="212"/>
      <c r="R6" s="212"/>
      <c r="S6" s="212"/>
      <c r="T6" s="212"/>
      <c r="U6" s="212"/>
    </row>
    <row r="7" spans="1:21" ht="15" customHeight="1">
      <c r="A7" s="214" t="s">
        <v>5</v>
      </c>
      <c r="B7" s="349">
        <f t="shared" si="0"/>
        <v>4864</v>
      </c>
      <c r="C7" s="351">
        <f t="shared" si="1"/>
        <v>3020</v>
      </c>
      <c r="D7" s="351">
        <f t="shared" si="2"/>
        <v>1844</v>
      </c>
      <c r="E7" s="350">
        <v>62.088815789473685</v>
      </c>
      <c r="F7" s="350">
        <v>37.911184210526315</v>
      </c>
      <c r="G7" s="342">
        <v>4864</v>
      </c>
      <c r="H7" s="342">
        <v>3020</v>
      </c>
      <c r="I7" s="342">
        <v>1844</v>
      </c>
      <c r="J7" s="346">
        <v>62.088815789473685</v>
      </c>
      <c r="K7" s="346">
        <v>37.911184210526315</v>
      </c>
      <c r="L7" s="272">
        <f t="shared" si="3"/>
        <v>0</v>
      </c>
      <c r="M7" s="272">
        <v>0</v>
      </c>
      <c r="N7" s="272">
        <v>0</v>
      </c>
      <c r="O7" s="275">
        <v>0</v>
      </c>
      <c r="P7" s="275">
        <v>0</v>
      </c>
      <c r="Q7" s="212"/>
      <c r="R7" s="212"/>
      <c r="S7" s="212"/>
      <c r="T7" s="212"/>
      <c r="U7" s="212"/>
    </row>
    <row r="8" spans="1:21" ht="15" customHeight="1">
      <c r="A8" s="214" t="s">
        <v>6</v>
      </c>
      <c r="B8" s="349">
        <f t="shared" si="0"/>
        <v>21598</v>
      </c>
      <c r="C8" s="351">
        <f t="shared" si="1"/>
        <v>13147</v>
      </c>
      <c r="D8" s="351">
        <f t="shared" si="2"/>
        <v>8451</v>
      </c>
      <c r="E8" s="350">
        <v>60.87137697934995</v>
      </c>
      <c r="F8" s="350">
        <v>39.12862302065006</v>
      </c>
      <c r="G8" s="342">
        <v>20052</v>
      </c>
      <c r="H8" s="342">
        <v>11941</v>
      </c>
      <c r="I8" s="342">
        <v>8111</v>
      </c>
      <c r="J8" s="346">
        <v>59.55016955914621</v>
      </c>
      <c r="K8" s="346">
        <v>40.44983044085378</v>
      </c>
      <c r="L8" s="356">
        <f t="shared" si="3"/>
        <v>1546</v>
      </c>
      <c r="M8" s="357">
        <v>1206</v>
      </c>
      <c r="N8" s="357">
        <v>340</v>
      </c>
      <c r="O8" s="362">
        <v>78.00776196636481</v>
      </c>
      <c r="P8" s="362">
        <v>21.992238033635186</v>
      </c>
      <c r="Q8" s="212"/>
      <c r="R8" s="212"/>
      <c r="S8" s="212"/>
      <c r="T8" s="212"/>
      <c r="U8" s="212"/>
    </row>
    <row r="9" spans="1:21" ht="15" customHeight="1">
      <c r="A9" s="214" t="s">
        <v>7</v>
      </c>
      <c r="B9" s="349">
        <f t="shared" si="0"/>
        <v>4263</v>
      </c>
      <c r="C9" s="351">
        <f t="shared" si="1"/>
        <v>2356</v>
      </c>
      <c r="D9" s="351">
        <f t="shared" si="2"/>
        <v>1907</v>
      </c>
      <c r="E9" s="350">
        <v>55.26624442880601</v>
      </c>
      <c r="F9" s="350">
        <v>44.733755571193996</v>
      </c>
      <c r="G9" s="342">
        <v>3924</v>
      </c>
      <c r="H9" s="342">
        <v>2081</v>
      </c>
      <c r="I9" s="342">
        <v>1843</v>
      </c>
      <c r="J9" s="346">
        <v>53.03261977573904</v>
      </c>
      <c r="K9" s="346">
        <v>46.96738022426096</v>
      </c>
      <c r="L9" s="356">
        <f t="shared" si="3"/>
        <v>339</v>
      </c>
      <c r="M9" s="357">
        <v>275</v>
      </c>
      <c r="N9" s="357">
        <v>64</v>
      </c>
      <c r="O9" s="362">
        <v>81.12094395280236</v>
      </c>
      <c r="P9" s="362">
        <v>18.87905604719764</v>
      </c>
      <c r="Q9" s="212"/>
      <c r="R9" s="212"/>
      <c r="S9" s="212"/>
      <c r="T9" s="212"/>
      <c r="U9" s="212"/>
    </row>
    <row r="10" spans="1:21" ht="15" customHeight="1">
      <c r="A10" s="214" t="s">
        <v>8</v>
      </c>
      <c r="B10" s="349">
        <f t="shared" si="0"/>
        <v>5576</v>
      </c>
      <c r="C10" s="351">
        <f t="shared" si="1"/>
        <v>3645</v>
      </c>
      <c r="D10" s="351">
        <f t="shared" si="2"/>
        <v>1931</v>
      </c>
      <c r="E10" s="350">
        <v>65.36944045911048</v>
      </c>
      <c r="F10" s="350">
        <v>34.63055954088953</v>
      </c>
      <c r="G10" s="342">
        <v>2058</v>
      </c>
      <c r="H10" s="342">
        <v>1450</v>
      </c>
      <c r="I10" s="342">
        <v>608</v>
      </c>
      <c r="J10" s="346">
        <v>70.45675413022352</v>
      </c>
      <c r="K10" s="346">
        <v>29.54324586977648</v>
      </c>
      <c r="L10" s="356">
        <f t="shared" si="3"/>
        <v>3518</v>
      </c>
      <c r="M10" s="357">
        <v>2195</v>
      </c>
      <c r="N10" s="357">
        <v>1323</v>
      </c>
      <c r="O10" s="362">
        <v>62.39340534394542</v>
      </c>
      <c r="P10" s="362">
        <v>37.606594656054575</v>
      </c>
      <c r="Q10" s="212"/>
      <c r="R10" s="212"/>
      <c r="S10" s="212"/>
      <c r="T10" s="212"/>
      <c r="U10" s="212"/>
    </row>
    <row r="11" spans="1:21" ht="15" customHeight="1">
      <c r="A11" s="214" t="s">
        <v>9</v>
      </c>
      <c r="B11" s="349">
        <f t="shared" si="0"/>
        <v>21741</v>
      </c>
      <c r="C11" s="351">
        <f t="shared" si="1"/>
        <v>13682</v>
      </c>
      <c r="D11" s="351">
        <f t="shared" si="2"/>
        <v>8059</v>
      </c>
      <c r="E11" s="350">
        <v>62.9317878662435</v>
      </c>
      <c r="F11" s="350">
        <v>37.0682121337565</v>
      </c>
      <c r="G11" s="342">
        <v>7335</v>
      </c>
      <c r="H11" s="342">
        <v>4750</v>
      </c>
      <c r="I11" s="342">
        <v>2585</v>
      </c>
      <c r="J11" s="346">
        <v>64.75800954328562</v>
      </c>
      <c r="K11" s="346">
        <v>35.24199045671438</v>
      </c>
      <c r="L11" s="356">
        <f t="shared" si="3"/>
        <v>14406</v>
      </c>
      <c r="M11" s="357">
        <v>8932</v>
      </c>
      <c r="N11" s="357">
        <v>5474</v>
      </c>
      <c r="O11" s="362">
        <v>62.0019436345967</v>
      </c>
      <c r="P11" s="362">
        <v>37.99805636540331</v>
      </c>
      <c r="Q11" s="212"/>
      <c r="R11" s="212"/>
      <c r="S11" s="212"/>
      <c r="T11" s="212"/>
      <c r="U11" s="212"/>
    </row>
    <row r="12" spans="1:21" ht="15" customHeight="1">
      <c r="A12" s="214" t="s">
        <v>10</v>
      </c>
      <c r="B12" s="349">
        <f t="shared" si="0"/>
        <v>18399</v>
      </c>
      <c r="C12" s="351">
        <f t="shared" si="1"/>
        <v>11787</v>
      </c>
      <c r="D12" s="351">
        <f t="shared" si="2"/>
        <v>6612</v>
      </c>
      <c r="E12" s="350">
        <v>64.06326430784281</v>
      </c>
      <c r="F12" s="350">
        <v>35.936735692157185</v>
      </c>
      <c r="G12" s="342">
        <v>2750</v>
      </c>
      <c r="H12" s="342">
        <v>1724</v>
      </c>
      <c r="I12" s="342">
        <v>1026</v>
      </c>
      <c r="J12" s="346">
        <v>62.69090909090909</v>
      </c>
      <c r="K12" s="346">
        <v>37.309090909090905</v>
      </c>
      <c r="L12" s="356">
        <f t="shared" si="3"/>
        <v>15649</v>
      </c>
      <c r="M12" s="357">
        <v>10063</v>
      </c>
      <c r="N12" s="357">
        <v>5586</v>
      </c>
      <c r="O12" s="362">
        <v>64.3044283979807</v>
      </c>
      <c r="P12" s="362">
        <v>35.6955716020193</v>
      </c>
      <c r="Q12" s="212"/>
      <c r="R12" s="212"/>
      <c r="S12" s="212"/>
      <c r="T12" s="212"/>
      <c r="U12" s="212"/>
    </row>
    <row r="13" spans="1:21" ht="15" customHeight="1">
      <c r="A13" s="214" t="s">
        <v>11</v>
      </c>
      <c r="B13" s="349">
        <f t="shared" si="0"/>
        <v>3124</v>
      </c>
      <c r="C13" s="351">
        <f t="shared" si="1"/>
        <v>1906</v>
      </c>
      <c r="D13" s="351">
        <f t="shared" si="2"/>
        <v>1218</v>
      </c>
      <c r="E13" s="350">
        <v>61.01152368758002</v>
      </c>
      <c r="F13" s="350">
        <v>38.98847631241998</v>
      </c>
      <c r="G13" s="342">
        <v>139</v>
      </c>
      <c r="H13" s="342">
        <v>64</v>
      </c>
      <c r="I13" s="342">
        <v>75</v>
      </c>
      <c r="J13" s="346">
        <v>46.043165467625904</v>
      </c>
      <c r="K13" s="346">
        <v>53.956834532374096</v>
      </c>
      <c r="L13" s="356">
        <f t="shared" si="3"/>
        <v>2985</v>
      </c>
      <c r="M13" s="357">
        <v>1842</v>
      </c>
      <c r="N13" s="357">
        <v>1143</v>
      </c>
      <c r="O13" s="362">
        <v>61.70854271356784</v>
      </c>
      <c r="P13" s="362">
        <v>38.29145728643216</v>
      </c>
      <c r="Q13" s="212"/>
      <c r="R13" s="212"/>
      <c r="S13" s="212"/>
      <c r="T13" s="212"/>
      <c r="U13" s="212"/>
    </row>
    <row r="14" spans="1:21" ht="15" customHeight="1">
      <c r="A14" s="214" t="s">
        <v>12</v>
      </c>
      <c r="B14" s="349">
        <f t="shared" si="0"/>
        <v>9012</v>
      </c>
      <c r="C14" s="351">
        <f t="shared" si="1"/>
        <v>5712</v>
      </c>
      <c r="D14" s="351">
        <f t="shared" si="2"/>
        <v>3300</v>
      </c>
      <c r="E14" s="350">
        <v>63.38215712383488</v>
      </c>
      <c r="F14" s="350">
        <v>36.61784287616511</v>
      </c>
      <c r="G14" s="342">
        <v>432</v>
      </c>
      <c r="H14" s="342">
        <v>326</v>
      </c>
      <c r="I14" s="342">
        <v>106</v>
      </c>
      <c r="J14" s="346">
        <v>75.46296296296296</v>
      </c>
      <c r="K14" s="346">
        <v>24.537037037037038</v>
      </c>
      <c r="L14" s="356">
        <f t="shared" si="3"/>
        <v>8580</v>
      </c>
      <c r="M14" s="357">
        <v>5386</v>
      </c>
      <c r="N14" s="357">
        <v>3194</v>
      </c>
      <c r="O14" s="362">
        <v>62.77389277389277</v>
      </c>
      <c r="P14" s="362">
        <v>37.226107226107224</v>
      </c>
      <c r="Q14" s="212"/>
      <c r="R14" s="212"/>
      <c r="S14" s="212"/>
      <c r="T14" s="212"/>
      <c r="U14" s="212"/>
    </row>
    <row r="15" spans="1:21" ht="15" customHeight="1">
      <c r="A15" s="214" t="s">
        <v>13</v>
      </c>
      <c r="B15" s="349">
        <f t="shared" si="0"/>
        <v>21765</v>
      </c>
      <c r="C15" s="351">
        <f t="shared" si="1"/>
        <v>13328</v>
      </c>
      <c r="D15" s="351">
        <f t="shared" si="2"/>
        <v>8437</v>
      </c>
      <c r="E15" s="350">
        <v>61.235929244199404</v>
      </c>
      <c r="F15" s="350">
        <v>38.764070755800596</v>
      </c>
      <c r="G15" s="342">
        <v>10316</v>
      </c>
      <c r="H15" s="342">
        <v>5629</v>
      </c>
      <c r="I15" s="342">
        <v>4687</v>
      </c>
      <c r="J15" s="346">
        <v>54.565723148507175</v>
      </c>
      <c r="K15" s="346">
        <v>45.434276851492825</v>
      </c>
      <c r="L15" s="356">
        <f t="shared" si="3"/>
        <v>11449</v>
      </c>
      <c r="M15" s="357">
        <v>7699</v>
      </c>
      <c r="N15" s="357">
        <v>3750</v>
      </c>
      <c r="O15" s="362">
        <v>67.24604768975456</v>
      </c>
      <c r="P15" s="362">
        <v>32.75395231024544</v>
      </c>
      <c r="Q15" s="212"/>
      <c r="R15" s="212"/>
      <c r="S15" s="212"/>
      <c r="T15" s="212"/>
      <c r="U15" s="212"/>
    </row>
    <row r="16" spans="1:21" ht="15" customHeight="1">
      <c r="A16" s="214" t="s">
        <v>14</v>
      </c>
      <c r="B16" s="349">
        <f t="shared" si="0"/>
        <v>5244</v>
      </c>
      <c r="C16" s="351">
        <f t="shared" si="1"/>
        <v>3563</v>
      </c>
      <c r="D16" s="351">
        <f t="shared" si="2"/>
        <v>1681</v>
      </c>
      <c r="E16" s="350">
        <v>67.9443173150267</v>
      </c>
      <c r="F16" s="350">
        <v>32.055682684973306</v>
      </c>
      <c r="G16" s="342">
        <v>473</v>
      </c>
      <c r="H16" s="342">
        <v>315</v>
      </c>
      <c r="I16" s="342">
        <v>158</v>
      </c>
      <c r="J16" s="346">
        <v>66.59619450317125</v>
      </c>
      <c r="K16" s="346">
        <v>33.40380549682875</v>
      </c>
      <c r="L16" s="356">
        <f t="shared" si="3"/>
        <v>4771</v>
      </c>
      <c r="M16" s="357">
        <v>3248</v>
      </c>
      <c r="N16" s="357">
        <v>1523</v>
      </c>
      <c r="O16" s="362">
        <v>68.07797107524628</v>
      </c>
      <c r="P16" s="362">
        <v>31.92202892475372</v>
      </c>
      <c r="Q16" s="212"/>
      <c r="R16" s="212"/>
      <c r="S16" s="212"/>
      <c r="T16" s="212"/>
      <c r="U16" s="212"/>
    </row>
    <row r="17" spans="1:21" ht="15" customHeight="1">
      <c r="A17" s="214" t="s">
        <v>15</v>
      </c>
      <c r="B17" s="349">
        <f t="shared" si="0"/>
        <v>795</v>
      </c>
      <c r="C17" s="351">
        <f t="shared" si="1"/>
        <v>505</v>
      </c>
      <c r="D17" s="351">
        <f t="shared" si="2"/>
        <v>290</v>
      </c>
      <c r="E17" s="350">
        <v>63.52201257861635</v>
      </c>
      <c r="F17" s="350">
        <v>36.477987421383645</v>
      </c>
      <c r="G17" s="342">
        <v>99</v>
      </c>
      <c r="H17" s="342">
        <v>50</v>
      </c>
      <c r="I17" s="342">
        <v>49</v>
      </c>
      <c r="J17" s="346">
        <v>50.505050505050505</v>
      </c>
      <c r="K17" s="346">
        <v>49.494949494949495</v>
      </c>
      <c r="L17" s="356">
        <f t="shared" si="3"/>
        <v>696</v>
      </c>
      <c r="M17" s="357">
        <v>455</v>
      </c>
      <c r="N17" s="357">
        <v>241</v>
      </c>
      <c r="O17" s="362">
        <v>65.37356321839081</v>
      </c>
      <c r="P17" s="362">
        <v>34.62643678160919</v>
      </c>
      <c r="Q17" s="212"/>
      <c r="R17" s="212"/>
      <c r="S17" s="212"/>
      <c r="T17" s="212"/>
      <c r="U17" s="212"/>
    </row>
    <row r="18" spans="1:21" ht="15" customHeight="1">
      <c r="A18" s="214" t="s">
        <v>16</v>
      </c>
      <c r="B18" s="349">
        <f t="shared" si="0"/>
        <v>23515</v>
      </c>
      <c r="C18" s="351">
        <f t="shared" si="1"/>
        <v>14372</v>
      </c>
      <c r="D18" s="351">
        <f t="shared" si="2"/>
        <v>9143</v>
      </c>
      <c r="E18" s="350">
        <v>61.118435041462895</v>
      </c>
      <c r="F18" s="350">
        <v>38.881564958537105</v>
      </c>
      <c r="G18" s="269">
        <v>0</v>
      </c>
      <c r="H18" s="269">
        <v>0</v>
      </c>
      <c r="I18" s="269">
        <v>0</v>
      </c>
      <c r="J18" s="267">
        <v>0</v>
      </c>
      <c r="K18" s="267">
        <v>0</v>
      </c>
      <c r="L18" s="356">
        <f t="shared" si="3"/>
        <v>23515</v>
      </c>
      <c r="M18" s="357">
        <v>14372</v>
      </c>
      <c r="N18" s="357">
        <v>9143</v>
      </c>
      <c r="O18" s="362">
        <v>61.118435041462895</v>
      </c>
      <c r="P18" s="362">
        <v>38.881564958537105</v>
      </c>
      <c r="Q18" s="212"/>
      <c r="R18" s="212"/>
      <c r="S18" s="212"/>
      <c r="T18" s="212"/>
      <c r="U18" s="212"/>
    </row>
    <row r="19" spans="1:21" ht="15" customHeight="1">
      <c r="A19" s="214" t="s">
        <v>17</v>
      </c>
      <c r="B19" s="349">
        <f t="shared" si="0"/>
        <v>24403</v>
      </c>
      <c r="C19" s="351">
        <f t="shared" si="1"/>
        <v>15344</v>
      </c>
      <c r="D19" s="351">
        <f t="shared" si="2"/>
        <v>9059</v>
      </c>
      <c r="E19" s="350">
        <v>62.87751505962381</v>
      </c>
      <c r="F19" s="350">
        <v>37.12248494037618</v>
      </c>
      <c r="G19" s="342">
        <v>2272</v>
      </c>
      <c r="H19" s="342">
        <v>1479</v>
      </c>
      <c r="I19" s="342">
        <v>793</v>
      </c>
      <c r="J19" s="346">
        <v>65.09683098591549</v>
      </c>
      <c r="K19" s="346">
        <v>34.903169014084504</v>
      </c>
      <c r="L19" s="356">
        <f t="shared" si="3"/>
        <v>22131</v>
      </c>
      <c r="M19" s="357">
        <v>13865</v>
      </c>
      <c r="N19" s="357">
        <v>8266</v>
      </c>
      <c r="O19" s="362">
        <v>62.64967692377208</v>
      </c>
      <c r="P19" s="362">
        <v>37.350323076227916</v>
      </c>
      <c r="Q19" s="212"/>
      <c r="R19" s="212"/>
      <c r="S19" s="212"/>
      <c r="T19" s="212"/>
      <c r="U19" s="212"/>
    </row>
    <row r="20" spans="1:21" ht="15" customHeight="1">
      <c r="A20" s="214" t="s">
        <v>18</v>
      </c>
      <c r="B20" s="349">
        <f t="shared" si="0"/>
        <v>1834</v>
      </c>
      <c r="C20" s="351">
        <f t="shared" si="1"/>
        <v>1265</v>
      </c>
      <c r="D20" s="351">
        <f t="shared" si="2"/>
        <v>569</v>
      </c>
      <c r="E20" s="350">
        <v>68.97491821155943</v>
      </c>
      <c r="F20" s="350">
        <v>31.025081788440566</v>
      </c>
      <c r="G20" s="342">
        <v>60</v>
      </c>
      <c r="H20" s="342">
        <v>34</v>
      </c>
      <c r="I20" s="342">
        <v>26</v>
      </c>
      <c r="J20" s="346">
        <v>56.666666666666664</v>
      </c>
      <c r="K20" s="346">
        <v>43.333333333333336</v>
      </c>
      <c r="L20" s="356">
        <f t="shared" si="3"/>
        <v>1774</v>
      </c>
      <c r="M20" s="357">
        <v>1231</v>
      </c>
      <c r="N20" s="357">
        <v>543</v>
      </c>
      <c r="O20" s="362">
        <v>69.391206313416</v>
      </c>
      <c r="P20" s="362">
        <v>30.60879368658399</v>
      </c>
      <c r="Q20" s="212"/>
      <c r="R20" s="212"/>
      <c r="S20" s="212"/>
      <c r="T20" s="212"/>
      <c r="U20" s="212"/>
    </row>
    <row r="21" spans="1:21" ht="15" customHeight="1">
      <c r="A21" s="214" t="s">
        <v>19</v>
      </c>
      <c r="B21" s="349">
        <f t="shared" si="0"/>
        <v>10215</v>
      </c>
      <c r="C21" s="351">
        <f t="shared" si="1"/>
        <v>6249</v>
      </c>
      <c r="D21" s="351">
        <f t="shared" si="2"/>
        <v>3966</v>
      </c>
      <c r="E21" s="350">
        <v>61.174743024963284</v>
      </c>
      <c r="F21" s="350">
        <v>38.82525697503671</v>
      </c>
      <c r="G21" s="342">
        <v>2047</v>
      </c>
      <c r="H21" s="342">
        <v>742</v>
      </c>
      <c r="I21" s="342">
        <v>1305</v>
      </c>
      <c r="J21" s="346">
        <v>36.24816805080606</v>
      </c>
      <c r="K21" s="346">
        <v>63.751831949193935</v>
      </c>
      <c r="L21" s="356">
        <f t="shared" si="3"/>
        <v>8168</v>
      </c>
      <c r="M21" s="357">
        <v>5507</v>
      </c>
      <c r="N21" s="357">
        <v>2661</v>
      </c>
      <c r="O21" s="362">
        <v>67.42164544564153</v>
      </c>
      <c r="P21" s="362">
        <v>32.57835455435848</v>
      </c>
      <c r="Q21" s="212"/>
      <c r="R21" s="212"/>
      <c r="S21" s="212"/>
      <c r="T21" s="212"/>
      <c r="U21" s="212"/>
    </row>
    <row r="22" spans="1:21" ht="15" customHeight="1">
      <c r="A22" s="214" t="s">
        <v>20</v>
      </c>
      <c r="B22" s="349">
        <f t="shared" si="0"/>
        <v>28778</v>
      </c>
      <c r="C22" s="351">
        <f t="shared" si="1"/>
        <v>22832</v>
      </c>
      <c r="D22" s="351">
        <f t="shared" si="2"/>
        <v>5946</v>
      </c>
      <c r="E22" s="350">
        <v>79.3383834873862</v>
      </c>
      <c r="F22" s="350">
        <v>20.661616512613804</v>
      </c>
      <c r="G22" s="342">
        <v>10921</v>
      </c>
      <c r="H22" s="342">
        <v>4975</v>
      </c>
      <c r="I22" s="342">
        <v>5946</v>
      </c>
      <c r="J22" s="346">
        <v>45.55443640692244</v>
      </c>
      <c r="K22" s="346">
        <v>54.44556359307756</v>
      </c>
      <c r="L22" s="272">
        <f t="shared" si="3"/>
        <v>17857</v>
      </c>
      <c r="M22" s="358">
        <v>17857</v>
      </c>
      <c r="N22" s="358">
        <v>0</v>
      </c>
      <c r="O22" s="275">
        <v>100</v>
      </c>
      <c r="P22" s="275">
        <v>0</v>
      </c>
      <c r="Q22" s="212"/>
      <c r="R22" s="212"/>
      <c r="S22" s="212"/>
      <c r="T22" s="212"/>
      <c r="U22" s="212"/>
    </row>
    <row r="23" spans="1:21" ht="15" customHeight="1">
      <c r="A23" s="214" t="s">
        <v>21</v>
      </c>
      <c r="B23" s="352">
        <f t="shared" si="0"/>
        <v>0</v>
      </c>
      <c r="C23" s="352">
        <f t="shared" si="1"/>
        <v>0</v>
      </c>
      <c r="D23" s="352">
        <f t="shared" si="2"/>
        <v>0</v>
      </c>
      <c r="E23" s="352">
        <v>0</v>
      </c>
      <c r="F23" s="352">
        <v>0</v>
      </c>
      <c r="G23" s="269">
        <v>0</v>
      </c>
      <c r="H23" s="335">
        <v>0</v>
      </c>
      <c r="I23" s="335">
        <v>0</v>
      </c>
      <c r="J23" s="267">
        <v>0</v>
      </c>
      <c r="K23" s="267">
        <v>0</v>
      </c>
      <c r="L23" s="272">
        <f t="shared" si="3"/>
        <v>0</v>
      </c>
      <c r="M23" s="272">
        <v>0</v>
      </c>
      <c r="N23" s="272">
        <v>0</v>
      </c>
      <c r="O23" s="275">
        <v>0</v>
      </c>
      <c r="P23" s="275">
        <v>0</v>
      </c>
      <c r="Q23" s="212"/>
      <c r="R23" s="212"/>
      <c r="S23" s="212"/>
      <c r="T23" s="212"/>
      <c r="U23" s="212"/>
    </row>
    <row r="24" spans="1:16" s="48" customFormat="1" ht="15" customHeight="1">
      <c r="A24" s="215" t="s">
        <v>22</v>
      </c>
      <c r="B24" s="353">
        <f t="shared" si="0"/>
        <v>289099</v>
      </c>
      <c r="C24" s="354">
        <f t="shared" si="1"/>
        <v>184878</v>
      </c>
      <c r="D24" s="354">
        <f t="shared" si="2"/>
        <v>104221</v>
      </c>
      <c r="E24" s="355">
        <v>63.94971964621116</v>
      </c>
      <c r="F24" s="355">
        <v>36.050280353788835</v>
      </c>
      <c r="G24" s="343">
        <v>127992</v>
      </c>
      <c r="H24" s="343">
        <v>74028</v>
      </c>
      <c r="I24" s="343">
        <v>53964</v>
      </c>
      <c r="J24" s="347">
        <v>57.837989874367146</v>
      </c>
      <c r="K24" s="347">
        <v>42.162010125632854</v>
      </c>
      <c r="L24" s="359">
        <f t="shared" si="3"/>
        <v>161107</v>
      </c>
      <c r="M24" s="360">
        <v>110850</v>
      </c>
      <c r="N24" s="360">
        <v>50257</v>
      </c>
      <c r="O24" s="363">
        <v>68.80520399486055</v>
      </c>
      <c r="P24" s="363">
        <v>31.19479600513944</v>
      </c>
    </row>
    <row r="25" spans="1:21" s="50" customFormat="1" ht="14.25">
      <c r="A25" s="65" t="s">
        <v>23</v>
      </c>
      <c r="B25" s="349">
        <f t="shared" si="0"/>
        <v>84273</v>
      </c>
      <c r="C25" s="351">
        <f t="shared" si="1"/>
        <v>52654</v>
      </c>
      <c r="D25" s="349">
        <f t="shared" si="2"/>
        <v>31619</v>
      </c>
      <c r="E25" s="350">
        <v>62.480272447877724</v>
      </c>
      <c r="F25" s="350">
        <v>37.51972755212227</v>
      </c>
      <c r="G25" s="342">
        <v>57032</v>
      </c>
      <c r="H25" s="344">
        <v>33742</v>
      </c>
      <c r="I25" s="344">
        <v>23290</v>
      </c>
      <c r="J25" s="346">
        <v>59.1632767569084</v>
      </c>
      <c r="K25" s="346">
        <v>40.8367232430916</v>
      </c>
      <c r="L25" s="356">
        <f t="shared" si="3"/>
        <v>27241</v>
      </c>
      <c r="M25" s="357">
        <v>18912</v>
      </c>
      <c r="N25" s="357">
        <v>8329</v>
      </c>
      <c r="O25" s="362">
        <v>69.42476414228553</v>
      </c>
      <c r="P25" s="362">
        <v>30.57523585771447</v>
      </c>
      <c r="Q25" s="216"/>
      <c r="R25" s="216"/>
      <c r="S25" s="216"/>
      <c r="T25" s="216"/>
      <c r="U25" s="216"/>
    </row>
    <row r="26" spans="1:21" s="50" customFormat="1" ht="14.25">
      <c r="A26" s="65" t="s">
        <v>24</v>
      </c>
      <c r="B26" s="349">
        <f t="shared" si="0"/>
        <v>57742</v>
      </c>
      <c r="C26" s="351">
        <f t="shared" si="1"/>
        <v>35361</v>
      </c>
      <c r="D26" s="349">
        <f t="shared" si="2"/>
        <v>22381</v>
      </c>
      <c r="E26" s="350">
        <v>61.2396522461986</v>
      </c>
      <c r="F26" s="350">
        <v>38.7603477538014</v>
      </c>
      <c r="G26" s="342">
        <v>41451</v>
      </c>
      <c r="H26" s="344">
        <v>24948</v>
      </c>
      <c r="I26" s="344">
        <v>16503</v>
      </c>
      <c r="J26" s="346">
        <v>60.18672649634508</v>
      </c>
      <c r="K26" s="346">
        <v>39.81327350365492</v>
      </c>
      <c r="L26" s="356">
        <f t="shared" si="3"/>
        <v>16291</v>
      </c>
      <c r="M26" s="357">
        <v>10413</v>
      </c>
      <c r="N26" s="357">
        <v>5878</v>
      </c>
      <c r="O26" s="362">
        <v>63.91872813209748</v>
      </c>
      <c r="P26" s="362">
        <v>36.08127186790252</v>
      </c>
      <c r="Q26" s="216"/>
      <c r="R26" s="216"/>
      <c r="S26" s="216"/>
      <c r="T26" s="216"/>
      <c r="U26" s="216"/>
    </row>
    <row r="27" spans="1:21" s="50" customFormat="1" ht="14.25">
      <c r="A27" s="65" t="s">
        <v>25</v>
      </c>
      <c r="B27" s="349">
        <f t="shared" si="0"/>
        <v>52300</v>
      </c>
      <c r="C27" s="351">
        <f t="shared" si="1"/>
        <v>32733</v>
      </c>
      <c r="D27" s="349">
        <f t="shared" si="2"/>
        <v>19567</v>
      </c>
      <c r="E27" s="350">
        <v>62.586998087954115</v>
      </c>
      <c r="F27" s="350">
        <v>37.41300191204589</v>
      </c>
      <c r="G27" s="342">
        <v>13637</v>
      </c>
      <c r="H27" s="344">
        <v>7743</v>
      </c>
      <c r="I27" s="344">
        <v>5894</v>
      </c>
      <c r="J27" s="346">
        <v>56.779350296986145</v>
      </c>
      <c r="K27" s="346">
        <v>43.220649703013855</v>
      </c>
      <c r="L27" s="356">
        <f t="shared" si="3"/>
        <v>38663</v>
      </c>
      <c r="M27" s="357">
        <v>24990</v>
      </c>
      <c r="N27" s="357">
        <v>13673</v>
      </c>
      <c r="O27" s="362">
        <v>64.63543956754519</v>
      </c>
      <c r="P27" s="362">
        <v>35.3645604324548</v>
      </c>
      <c r="Q27" s="216"/>
      <c r="R27" s="216"/>
      <c r="S27" s="216"/>
      <c r="T27" s="216"/>
      <c r="U27" s="216"/>
    </row>
    <row r="28" spans="1:21" s="50" customFormat="1" ht="14.25">
      <c r="A28" s="65" t="s">
        <v>26</v>
      </c>
      <c r="B28" s="349">
        <f t="shared" si="0"/>
        <v>66006</v>
      </c>
      <c r="C28" s="351">
        <f t="shared" si="1"/>
        <v>41298</v>
      </c>
      <c r="D28" s="349">
        <f t="shared" si="2"/>
        <v>24708</v>
      </c>
      <c r="E28" s="350">
        <v>62.567039360058175</v>
      </c>
      <c r="F28" s="350">
        <v>37.432960639941825</v>
      </c>
      <c r="G28" s="342">
        <v>4951</v>
      </c>
      <c r="H28" s="344">
        <v>2620</v>
      </c>
      <c r="I28" s="344">
        <v>2331</v>
      </c>
      <c r="J28" s="346">
        <v>52.91860230256514</v>
      </c>
      <c r="K28" s="346">
        <v>47.08139769743486</v>
      </c>
      <c r="L28" s="356">
        <f t="shared" si="3"/>
        <v>61055</v>
      </c>
      <c r="M28" s="357">
        <v>38678</v>
      </c>
      <c r="N28" s="357">
        <v>22377</v>
      </c>
      <c r="O28" s="362">
        <v>63.349439030382435</v>
      </c>
      <c r="P28" s="362">
        <v>36.65056096961756</v>
      </c>
      <c r="Q28" s="216"/>
      <c r="R28" s="216"/>
      <c r="S28" s="216"/>
      <c r="T28" s="216"/>
      <c r="U28" s="216"/>
    </row>
    <row r="29" spans="1:21" s="50" customFormat="1" ht="14.25">
      <c r="A29" s="65" t="s">
        <v>27</v>
      </c>
      <c r="B29" s="349">
        <f t="shared" si="0"/>
        <v>28778</v>
      </c>
      <c r="C29" s="351">
        <f t="shared" si="1"/>
        <v>22832</v>
      </c>
      <c r="D29" s="349">
        <f t="shared" si="2"/>
        <v>5946</v>
      </c>
      <c r="E29" s="350">
        <v>79.3383834873862</v>
      </c>
      <c r="F29" s="350">
        <v>20.661616512613804</v>
      </c>
      <c r="G29" s="342">
        <v>10921</v>
      </c>
      <c r="H29" s="344">
        <v>4975</v>
      </c>
      <c r="I29" s="344">
        <v>5946</v>
      </c>
      <c r="J29" s="346">
        <v>45.55443640692244</v>
      </c>
      <c r="K29" s="346">
        <v>54.44556359307756</v>
      </c>
      <c r="L29" s="356">
        <f t="shared" si="3"/>
        <v>17857</v>
      </c>
      <c r="M29" s="357">
        <v>17857</v>
      </c>
      <c r="N29" s="358">
        <v>0</v>
      </c>
      <c r="O29" s="364">
        <v>100</v>
      </c>
      <c r="P29" s="275">
        <v>0</v>
      </c>
      <c r="Q29" s="216"/>
      <c r="R29" s="216"/>
      <c r="S29" s="216"/>
      <c r="T29" s="216"/>
      <c r="U29" s="216"/>
    </row>
    <row r="30" spans="1:21" s="50" customFormat="1" ht="14.25">
      <c r="A30" s="68" t="s">
        <v>22</v>
      </c>
      <c r="B30" s="353">
        <f t="shared" si="0"/>
        <v>289099</v>
      </c>
      <c r="C30" s="354">
        <f t="shared" si="1"/>
        <v>184878</v>
      </c>
      <c r="D30" s="353">
        <f t="shared" si="2"/>
        <v>104221</v>
      </c>
      <c r="E30" s="355">
        <v>63.94971964621116</v>
      </c>
      <c r="F30" s="355">
        <v>36.050280353788835</v>
      </c>
      <c r="G30" s="343">
        <v>127992</v>
      </c>
      <c r="H30" s="345">
        <v>74028</v>
      </c>
      <c r="I30" s="345">
        <v>53964</v>
      </c>
      <c r="J30" s="347">
        <v>57.837989874367146</v>
      </c>
      <c r="K30" s="347">
        <v>42.162010125632854</v>
      </c>
      <c r="L30" s="359">
        <f t="shared" si="3"/>
        <v>161107</v>
      </c>
      <c r="M30" s="361">
        <v>110850</v>
      </c>
      <c r="N30" s="361">
        <v>50257</v>
      </c>
      <c r="O30" s="363">
        <v>68.80520399486055</v>
      </c>
      <c r="P30" s="363">
        <v>31.19479600513944</v>
      </c>
      <c r="Q30" s="216"/>
      <c r="R30" s="216"/>
      <c r="S30" s="216"/>
      <c r="T30" s="216"/>
      <c r="U30" s="216"/>
    </row>
    <row r="31" spans="1:21" s="50" customFormat="1" ht="14.25">
      <c r="A31" s="89" t="s">
        <v>120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</row>
    <row r="32" spans="1:21" ht="6" customHeight="1">
      <c r="A32" s="2"/>
      <c r="B32" s="1"/>
      <c r="C32" s="1"/>
      <c r="D32" s="1"/>
      <c r="E32" s="1"/>
      <c r="F32" s="1"/>
      <c r="G32" s="3"/>
      <c r="H32" s="217"/>
      <c r="I32" s="218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</row>
    <row r="33" spans="1:21" ht="27" customHeight="1">
      <c r="A33" s="175" t="s">
        <v>286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</row>
    <row r="35" spans="1:21" ht="13.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</row>
  </sheetData>
  <sheetProtection/>
  <mergeCells count="2">
    <mergeCell ref="A33:U33"/>
    <mergeCell ref="A35:U35"/>
  </mergeCells>
  <printOptions/>
  <pageMargins left="0.31" right="0.16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8"/>
  <dimension ref="A1:S32"/>
  <sheetViews>
    <sheetView zoomScale="70" zoomScaleNormal="70" zoomScalePageLayoutView="0" workbookViewId="0" topLeftCell="A1">
      <selection activeCell="N30" sqref="N30"/>
    </sheetView>
  </sheetViews>
  <sheetFormatPr defaultColWidth="9.140625" defaultRowHeight="12.75"/>
  <cols>
    <col min="1" max="1" width="49.28125" style="1" customWidth="1"/>
    <col min="2" max="2" width="9.00390625" style="1" customWidth="1"/>
    <col min="3" max="3" width="13.140625" style="1" customWidth="1"/>
    <col min="4" max="4" width="10.7109375" style="1" customWidth="1"/>
    <col min="5" max="7" width="10.57421875" style="1" customWidth="1"/>
    <col min="8" max="8" width="12.421875" style="1" customWidth="1"/>
    <col min="9" max="9" width="10.00390625" style="1" customWidth="1"/>
    <col min="10" max="10" width="10.00390625" style="104" customWidth="1"/>
    <col min="11" max="13" width="10.57421875" style="1" customWidth="1"/>
    <col min="14" max="14" width="9.00390625" style="1" customWidth="1"/>
    <col min="15" max="15" width="10.7109375" style="1" customWidth="1"/>
    <col min="16" max="18" width="10.140625" style="1" customWidth="1"/>
    <col min="19" max="19" width="11.28125" style="1" customWidth="1"/>
    <col min="20" max="16384" width="9.140625" style="1" customWidth="1"/>
  </cols>
  <sheetData>
    <row r="1" spans="1:19" ht="12.75">
      <c r="A1" s="155" t="s">
        <v>253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24" customHeight="1">
      <c r="A2" s="157" t="s">
        <v>272</v>
      </c>
      <c r="B2" s="247" t="s">
        <v>49</v>
      </c>
      <c r="C2" s="248"/>
      <c r="D2" s="248"/>
      <c r="E2" s="248"/>
      <c r="F2" s="248"/>
      <c r="G2" s="365"/>
      <c r="H2" s="176" t="s">
        <v>220</v>
      </c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34.5" customHeight="1">
      <c r="A3" s="180"/>
      <c r="B3" s="366" t="s">
        <v>221</v>
      </c>
      <c r="C3" s="366" t="s">
        <v>222</v>
      </c>
      <c r="D3" s="366" t="s">
        <v>223</v>
      </c>
      <c r="E3" s="366" t="s">
        <v>224</v>
      </c>
      <c r="F3" s="366" t="s">
        <v>225</v>
      </c>
      <c r="G3" s="366" t="s">
        <v>226</v>
      </c>
      <c r="H3" s="257" t="s">
        <v>227</v>
      </c>
      <c r="I3" s="258"/>
      <c r="J3" s="258"/>
      <c r="K3" s="258"/>
      <c r="L3" s="258"/>
      <c r="M3" s="297"/>
      <c r="N3" s="260" t="s">
        <v>228</v>
      </c>
      <c r="O3" s="260"/>
      <c r="P3" s="260"/>
      <c r="Q3" s="260"/>
      <c r="R3" s="260"/>
      <c r="S3" s="260"/>
    </row>
    <row r="4" spans="1:19" ht="55.5" customHeight="1">
      <c r="A4" s="158"/>
      <c r="B4" s="367"/>
      <c r="C4" s="367"/>
      <c r="D4" s="367"/>
      <c r="E4" s="367"/>
      <c r="F4" s="367"/>
      <c r="G4" s="367"/>
      <c r="H4" s="254" t="s">
        <v>221</v>
      </c>
      <c r="I4" s="254" t="s">
        <v>222</v>
      </c>
      <c r="J4" s="254" t="s">
        <v>223</v>
      </c>
      <c r="K4" s="254" t="s">
        <v>224</v>
      </c>
      <c r="L4" s="254" t="s">
        <v>225</v>
      </c>
      <c r="M4" s="254" t="s">
        <v>226</v>
      </c>
      <c r="N4" s="304" t="s">
        <v>221</v>
      </c>
      <c r="O4" s="304" t="s">
        <v>222</v>
      </c>
      <c r="P4" s="304" t="s">
        <v>223</v>
      </c>
      <c r="Q4" s="304" t="s">
        <v>224</v>
      </c>
      <c r="R4" s="304" t="s">
        <v>225</v>
      </c>
      <c r="S4" s="304" t="s">
        <v>226</v>
      </c>
    </row>
    <row r="5" spans="1:19" ht="15" customHeight="1">
      <c r="A5" s="16" t="s">
        <v>28</v>
      </c>
      <c r="B5" s="237">
        <v>41</v>
      </c>
      <c r="C5" s="237">
        <v>390</v>
      </c>
      <c r="D5" s="238">
        <v>0.15983159207859035</v>
      </c>
      <c r="E5" s="238">
        <v>2.004110996916752</v>
      </c>
      <c r="F5" s="238">
        <f>+B5/(C5+B5)*100</f>
        <v>9.51276102088167</v>
      </c>
      <c r="G5" s="238">
        <f>+C5/(C5+B5)*100</f>
        <v>90.48723897911833</v>
      </c>
      <c r="H5" s="232">
        <v>640</v>
      </c>
      <c r="I5" s="241">
        <v>2685</v>
      </c>
      <c r="J5" s="243">
        <v>1.4522021283837445</v>
      </c>
      <c r="K5" s="243">
        <v>13.771349438375136</v>
      </c>
      <c r="L5" s="233">
        <f>+H5/(I5+H5)*100</f>
        <v>19.248120300751882</v>
      </c>
      <c r="M5" s="233">
        <f>+I5/(I5+H5)*100</f>
        <v>80.75187969924812</v>
      </c>
      <c r="N5" s="369">
        <v>27</v>
      </c>
      <c r="O5" s="370">
        <v>300</v>
      </c>
      <c r="P5" s="371">
        <v>0.5648535564853557</v>
      </c>
      <c r="Q5" s="371">
        <v>16.81614349775785</v>
      </c>
      <c r="R5" s="263">
        <f>+N5/(O5+N5)*100</f>
        <v>8.256880733944955</v>
      </c>
      <c r="S5" s="263">
        <f>+O5/(O5+N5)*100</f>
        <v>91.74311926605505</v>
      </c>
    </row>
    <row r="6" spans="1:19" ht="15" customHeight="1">
      <c r="A6" s="16" t="s">
        <v>29</v>
      </c>
      <c r="B6" s="368">
        <v>0</v>
      </c>
      <c r="C6" s="237">
        <v>0</v>
      </c>
      <c r="D6" s="368">
        <v>0</v>
      </c>
      <c r="E6" s="237">
        <v>0</v>
      </c>
      <c r="F6" s="237">
        <v>0</v>
      </c>
      <c r="G6" s="237">
        <v>0</v>
      </c>
      <c r="H6" s="232">
        <v>23</v>
      </c>
      <c r="I6" s="241">
        <v>98</v>
      </c>
      <c r="J6" s="243">
        <v>0.05218851398879081</v>
      </c>
      <c r="K6" s="243">
        <v>0.5026414320151819</v>
      </c>
      <c r="L6" s="233">
        <f aca="true" t="shared" si="0" ref="L6:L27">+H6/(I6+H6)*100</f>
        <v>19.00826446280992</v>
      </c>
      <c r="M6" s="233">
        <f aca="true" t="shared" si="1" ref="M6:M27">+I6/(I6+H6)*100</f>
        <v>80.99173553719008</v>
      </c>
      <c r="N6" s="369" t="s">
        <v>82</v>
      </c>
      <c r="O6" s="370">
        <v>0</v>
      </c>
      <c r="P6" s="370">
        <v>0</v>
      </c>
      <c r="Q6" s="372">
        <v>0</v>
      </c>
      <c r="R6" s="262">
        <v>0</v>
      </c>
      <c r="S6" s="262">
        <v>0</v>
      </c>
    </row>
    <row r="7" spans="1:19" ht="15" customHeight="1">
      <c r="A7" s="16" t="s">
        <v>30</v>
      </c>
      <c r="B7" s="368">
        <v>0</v>
      </c>
      <c r="C7" s="237">
        <v>0</v>
      </c>
      <c r="D7" s="368">
        <v>0</v>
      </c>
      <c r="E7" s="237">
        <v>0</v>
      </c>
      <c r="F7" s="237">
        <v>0</v>
      </c>
      <c r="G7" s="237">
        <v>0</v>
      </c>
      <c r="H7" s="232">
        <v>544</v>
      </c>
      <c r="I7" s="241">
        <v>312</v>
      </c>
      <c r="J7" s="243">
        <v>1.2343718091261828</v>
      </c>
      <c r="K7" s="243">
        <v>1.6002461917218034</v>
      </c>
      <c r="L7" s="233">
        <f t="shared" si="0"/>
        <v>63.55140186915887</v>
      </c>
      <c r="M7" s="233">
        <f t="shared" si="1"/>
        <v>36.44859813084112</v>
      </c>
      <c r="N7" s="373">
        <v>10</v>
      </c>
      <c r="O7" s="370">
        <v>12</v>
      </c>
      <c r="P7" s="371">
        <v>0.20920502092050208</v>
      </c>
      <c r="Q7" s="371">
        <v>0.672645739910314</v>
      </c>
      <c r="R7" s="263">
        <f aca="true" t="shared" si="2" ref="R7:R27">+N7/(O7+N7)*100</f>
        <v>45.45454545454545</v>
      </c>
      <c r="S7" s="263">
        <f aca="true" t="shared" si="3" ref="S7:S27">+O7/(O7+N7)*100</f>
        <v>54.54545454545454</v>
      </c>
    </row>
    <row r="8" spans="1:19" ht="15" customHeight="1">
      <c r="A8" s="16" t="s">
        <v>31</v>
      </c>
      <c r="B8" s="237">
        <v>553</v>
      </c>
      <c r="C8" s="237">
        <v>17</v>
      </c>
      <c r="D8" s="238">
        <v>2.155777327303914</v>
      </c>
      <c r="E8" s="238">
        <v>0.08735868448098663</v>
      </c>
      <c r="F8" s="238">
        <f aca="true" t="shared" si="4" ref="F8:F27">+B8/(C8+B8)*100</f>
        <v>97.01754385964912</v>
      </c>
      <c r="G8" s="238">
        <f aca="true" t="shared" si="5" ref="G8:G27">+C8/(C8+B8)*100</f>
        <v>2.982456140350877</v>
      </c>
      <c r="H8" s="232">
        <v>17</v>
      </c>
      <c r="I8" s="241">
        <v>15</v>
      </c>
      <c r="J8" s="243">
        <v>0.03857411903519321</v>
      </c>
      <c r="K8" s="243">
        <v>0.07693491306354824</v>
      </c>
      <c r="L8" s="233">
        <f t="shared" si="0"/>
        <v>53.125</v>
      </c>
      <c r="M8" s="233">
        <f t="shared" si="1"/>
        <v>46.875</v>
      </c>
      <c r="N8" s="369" t="s">
        <v>82</v>
      </c>
      <c r="O8" s="370">
        <v>0</v>
      </c>
      <c r="P8" s="370">
        <v>0</v>
      </c>
      <c r="Q8" s="372">
        <v>0</v>
      </c>
      <c r="R8" s="262">
        <v>0</v>
      </c>
      <c r="S8" s="262">
        <v>0</v>
      </c>
    </row>
    <row r="9" spans="1:19" ht="15" customHeight="1">
      <c r="A9" s="16" t="s">
        <v>32</v>
      </c>
      <c r="B9" s="237">
        <v>4668</v>
      </c>
      <c r="C9" s="237">
        <v>6</v>
      </c>
      <c r="D9" s="238">
        <v>18.19741150787463</v>
      </c>
      <c r="E9" s="238">
        <v>0.030832476875642344</v>
      </c>
      <c r="F9" s="238">
        <f t="shared" si="4"/>
        <v>99.87163029525033</v>
      </c>
      <c r="G9" s="238">
        <f t="shared" si="5"/>
        <v>0.12836970474967907</v>
      </c>
      <c r="H9" s="232">
        <v>3869</v>
      </c>
      <c r="I9" s="241">
        <v>60</v>
      </c>
      <c r="J9" s="243">
        <v>8.779015679244855</v>
      </c>
      <c r="K9" s="243">
        <v>0.307739652254193</v>
      </c>
      <c r="L9" s="233">
        <f t="shared" si="0"/>
        <v>98.4728938661237</v>
      </c>
      <c r="M9" s="233">
        <f t="shared" si="1"/>
        <v>1.5271061338763043</v>
      </c>
      <c r="N9" s="369">
        <v>962</v>
      </c>
      <c r="O9" s="370">
        <v>1</v>
      </c>
      <c r="P9" s="371">
        <v>20.1255230125523</v>
      </c>
      <c r="Q9" s="371">
        <v>0.05605381165919283</v>
      </c>
      <c r="R9" s="263">
        <f t="shared" si="2"/>
        <v>99.89615784008308</v>
      </c>
      <c r="S9" s="263">
        <f t="shared" si="3"/>
        <v>0.10384215991692627</v>
      </c>
    </row>
    <row r="10" spans="1:19" ht="15" customHeight="1">
      <c r="A10" s="16" t="s">
        <v>33</v>
      </c>
      <c r="B10" s="237">
        <v>1329</v>
      </c>
      <c r="C10" s="237">
        <v>29</v>
      </c>
      <c r="D10" s="238">
        <v>5.180882582254795</v>
      </c>
      <c r="E10" s="238">
        <v>0.14902363823227133</v>
      </c>
      <c r="F10" s="238">
        <f t="shared" si="4"/>
        <v>97.86450662739323</v>
      </c>
      <c r="G10" s="238">
        <f t="shared" si="5"/>
        <v>2.1354933726067746</v>
      </c>
      <c r="H10" s="232">
        <v>2979</v>
      </c>
      <c r="I10" s="241">
        <v>13</v>
      </c>
      <c r="J10" s="243">
        <v>6.75954709446121</v>
      </c>
      <c r="K10" s="243">
        <v>0.06667692465507513</v>
      </c>
      <c r="L10" s="233">
        <f t="shared" si="0"/>
        <v>99.56550802139037</v>
      </c>
      <c r="M10" s="233">
        <f t="shared" si="1"/>
        <v>0.4344919786096257</v>
      </c>
      <c r="N10" s="369">
        <v>323</v>
      </c>
      <c r="O10" s="370">
        <v>2</v>
      </c>
      <c r="P10" s="371">
        <v>6.757322175732218</v>
      </c>
      <c r="Q10" s="371">
        <v>0.11210762331838565</v>
      </c>
      <c r="R10" s="263">
        <f t="shared" si="2"/>
        <v>99.38461538461539</v>
      </c>
      <c r="S10" s="263">
        <f t="shared" si="3"/>
        <v>0.6153846153846154</v>
      </c>
    </row>
    <row r="11" spans="1:19" ht="15" customHeight="1">
      <c r="A11" s="16" t="s">
        <v>34</v>
      </c>
      <c r="B11" s="237">
        <v>1263</v>
      </c>
      <c r="C11" s="237">
        <v>746</v>
      </c>
      <c r="D11" s="238">
        <v>4.923592702323406</v>
      </c>
      <c r="E11" s="238">
        <v>3.833504624871532</v>
      </c>
      <c r="F11" s="238">
        <f t="shared" si="4"/>
        <v>62.86709805873569</v>
      </c>
      <c r="G11" s="238">
        <f t="shared" si="5"/>
        <v>37.132901941264315</v>
      </c>
      <c r="H11" s="232">
        <v>1672</v>
      </c>
      <c r="I11" s="241">
        <v>1290</v>
      </c>
      <c r="J11" s="243">
        <v>3.793878060402532</v>
      </c>
      <c r="K11" s="243">
        <v>6.616402523465148</v>
      </c>
      <c r="L11" s="233">
        <f t="shared" si="0"/>
        <v>56.44834571235652</v>
      </c>
      <c r="M11" s="233">
        <f t="shared" si="1"/>
        <v>43.55165428764348</v>
      </c>
      <c r="N11" s="369">
        <v>238</v>
      </c>
      <c r="O11" s="370">
        <v>183</v>
      </c>
      <c r="P11" s="371">
        <v>4.97907949790795</v>
      </c>
      <c r="Q11" s="371">
        <v>10.257847533632287</v>
      </c>
      <c r="R11" s="263">
        <f t="shared" si="2"/>
        <v>56.53206650831354</v>
      </c>
      <c r="S11" s="263">
        <f t="shared" si="3"/>
        <v>43.46793349168646</v>
      </c>
    </row>
    <row r="12" spans="1:19" ht="15" customHeight="1">
      <c r="A12" s="16" t="s">
        <v>35</v>
      </c>
      <c r="B12" s="237">
        <v>1043</v>
      </c>
      <c r="C12" s="237">
        <v>0</v>
      </c>
      <c r="D12" s="238">
        <v>4.065959769218774</v>
      </c>
      <c r="E12" s="238">
        <v>0</v>
      </c>
      <c r="F12" s="238">
        <f t="shared" si="4"/>
        <v>100</v>
      </c>
      <c r="G12" s="238">
        <f t="shared" si="5"/>
        <v>0</v>
      </c>
      <c r="H12" s="232">
        <v>1403</v>
      </c>
      <c r="I12" s="241">
        <v>1</v>
      </c>
      <c r="J12" s="243">
        <v>3.1834993533162397</v>
      </c>
      <c r="K12" s="243">
        <v>0.005128994204236549</v>
      </c>
      <c r="L12" s="233">
        <f t="shared" si="0"/>
        <v>99.92877492877493</v>
      </c>
      <c r="M12" s="233">
        <f t="shared" si="1"/>
        <v>0.07122507122507123</v>
      </c>
      <c r="N12" s="369">
        <v>237</v>
      </c>
      <c r="O12" s="370">
        <v>0</v>
      </c>
      <c r="P12" s="372">
        <v>4.9581589958159</v>
      </c>
      <c r="Q12" s="372">
        <v>0</v>
      </c>
      <c r="R12" s="262">
        <v>0</v>
      </c>
      <c r="S12" s="262">
        <v>0</v>
      </c>
    </row>
    <row r="13" spans="1:19" ht="15" customHeight="1">
      <c r="A13" s="16" t="s">
        <v>36</v>
      </c>
      <c r="B13" s="237">
        <v>368</v>
      </c>
      <c r="C13" s="237">
        <v>177</v>
      </c>
      <c r="D13" s="238">
        <v>1.4345859971932013</v>
      </c>
      <c r="E13" s="238">
        <v>0.9095580678314492</v>
      </c>
      <c r="F13" s="238">
        <f t="shared" si="4"/>
        <v>67.52293577981652</v>
      </c>
      <c r="G13" s="238">
        <f t="shared" si="5"/>
        <v>32.477064220183486</v>
      </c>
      <c r="H13" s="232">
        <v>45</v>
      </c>
      <c r="I13" s="241">
        <v>24</v>
      </c>
      <c r="J13" s="243">
        <v>0.10210796215198202</v>
      </c>
      <c r="K13" s="243">
        <v>0.12309586090167718</v>
      </c>
      <c r="L13" s="233">
        <f t="shared" si="0"/>
        <v>65.21739130434783</v>
      </c>
      <c r="M13" s="233">
        <f t="shared" si="1"/>
        <v>34.78260869565217</v>
      </c>
      <c r="N13" s="369" t="s">
        <v>82</v>
      </c>
      <c r="O13" s="370">
        <v>0</v>
      </c>
      <c r="P13" s="370">
        <v>0</v>
      </c>
      <c r="Q13" s="372">
        <v>0</v>
      </c>
      <c r="R13" s="262">
        <v>0</v>
      </c>
      <c r="S13" s="262">
        <v>0</v>
      </c>
    </row>
    <row r="14" spans="1:19" ht="15" customHeight="1">
      <c r="A14" s="16" t="s">
        <v>37</v>
      </c>
      <c r="B14" s="237">
        <v>679</v>
      </c>
      <c r="C14" s="237">
        <v>91</v>
      </c>
      <c r="D14" s="238">
        <v>2.6469670980820212</v>
      </c>
      <c r="E14" s="238">
        <v>0.4676258992805755</v>
      </c>
      <c r="F14" s="238">
        <f t="shared" si="4"/>
        <v>88.18181818181819</v>
      </c>
      <c r="G14" s="238">
        <f t="shared" si="5"/>
        <v>11.818181818181818</v>
      </c>
      <c r="H14" s="232">
        <v>115</v>
      </c>
      <c r="I14" s="241">
        <v>18</v>
      </c>
      <c r="J14" s="243">
        <v>0.2609425699439541</v>
      </c>
      <c r="K14" s="243">
        <v>0.09232189567625788</v>
      </c>
      <c r="L14" s="233">
        <f t="shared" si="0"/>
        <v>86.46616541353383</v>
      </c>
      <c r="M14" s="233">
        <f t="shared" si="1"/>
        <v>13.533834586466165</v>
      </c>
      <c r="N14" s="369">
        <v>63</v>
      </c>
      <c r="O14" s="370">
        <v>4</v>
      </c>
      <c r="P14" s="371">
        <v>1.3179916317991631</v>
      </c>
      <c r="Q14" s="371">
        <v>0.2242152466367713</v>
      </c>
      <c r="R14" s="263">
        <f t="shared" si="2"/>
        <v>94.02985074626866</v>
      </c>
      <c r="S14" s="263">
        <f t="shared" si="3"/>
        <v>5.970149253731343</v>
      </c>
    </row>
    <row r="15" spans="1:19" ht="18" customHeight="1">
      <c r="A15" s="16" t="s">
        <v>284</v>
      </c>
      <c r="B15" s="237">
        <v>48</v>
      </c>
      <c r="C15" s="237">
        <v>1</v>
      </c>
      <c r="D15" s="238">
        <v>0.18711991267737407</v>
      </c>
      <c r="E15" s="238">
        <v>0.0051387461459403904</v>
      </c>
      <c r="F15" s="238">
        <f t="shared" si="4"/>
        <v>97.95918367346938</v>
      </c>
      <c r="G15" s="238">
        <f t="shared" si="5"/>
        <v>2.0408163265306123</v>
      </c>
      <c r="H15" s="232">
        <v>78</v>
      </c>
      <c r="I15" s="241">
        <v>0</v>
      </c>
      <c r="J15" s="241">
        <v>0.17698713439676883</v>
      </c>
      <c r="K15" s="241">
        <v>0</v>
      </c>
      <c r="L15" s="232">
        <v>0</v>
      </c>
      <c r="M15" s="232">
        <v>0</v>
      </c>
      <c r="N15" s="369">
        <v>29</v>
      </c>
      <c r="O15" s="370">
        <v>1</v>
      </c>
      <c r="P15" s="371">
        <v>0.606694560669456</v>
      </c>
      <c r="Q15" s="371">
        <v>0.05605381165919283</v>
      </c>
      <c r="R15" s="263">
        <f t="shared" si="2"/>
        <v>96.66666666666667</v>
      </c>
      <c r="S15" s="263">
        <f t="shared" si="3"/>
        <v>3.3333333333333335</v>
      </c>
    </row>
    <row r="16" spans="1:19" ht="15" customHeight="1">
      <c r="A16" s="16" t="s">
        <v>38</v>
      </c>
      <c r="B16" s="237">
        <v>3730</v>
      </c>
      <c r="C16" s="237">
        <v>19</v>
      </c>
      <c r="D16" s="238">
        <v>14.54077654763761</v>
      </c>
      <c r="E16" s="238">
        <v>0.09763617677286741</v>
      </c>
      <c r="F16" s="238">
        <f t="shared" si="4"/>
        <v>99.49319818618298</v>
      </c>
      <c r="G16" s="238">
        <f t="shared" si="5"/>
        <v>0.5068018138170179</v>
      </c>
      <c r="H16" s="232">
        <v>1990</v>
      </c>
      <c r="I16" s="241">
        <v>41</v>
      </c>
      <c r="J16" s="243">
        <v>4.515440992943205</v>
      </c>
      <c r="K16" s="243">
        <v>0.2102887623736985</v>
      </c>
      <c r="L16" s="233">
        <f t="shared" si="0"/>
        <v>97.98129000492368</v>
      </c>
      <c r="M16" s="233">
        <f t="shared" si="1"/>
        <v>2.0187099950763168</v>
      </c>
      <c r="N16" s="369">
        <v>587</v>
      </c>
      <c r="O16" s="370">
        <v>3</v>
      </c>
      <c r="P16" s="371">
        <v>12.280334728033473</v>
      </c>
      <c r="Q16" s="371">
        <v>0.1681614349775785</v>
      </c>
      <c r="R16" s="263">
        <f t="shared" si="2"/>
        <v>99.49152542372882</v>
      </c>
      <c r="S16" s="263">
        <f t="shared" si="3"/>
        <v>0.5084745762711864</v>
      </c>
    </row>
    <row r="17" spans="1:19" ht="15" customHeight="1">
      <c r="A17" s="16" t="s">
        <v>39</v>
      </c>
      <c r="B17" s="237">
        <v>3365</v>
      </c>
      <c r="C17" s="237">
        <v>2</v>
      </c>
      <c r="D17" s="238">
        <v>13.117885544986747</v>
      </c>
      <c r="E17" s="238">
        <v>0.010277492291880781</v>
      </c>
      <c r="F17" s="238">
        <f t="shared" si="4"/>
        <v>99.94059994059994</v>
      </c>
      <c r="G17" s="238">
        <f t="shared" si="5"/>
        <v>0.05940005940005939</v>
      </c>
      <c r="H17" s="232">
        <v>3959</v>
      </c>
      <c r="I17" s="241">
        <v>10</v>
      </c>
      <c r="J17" s="243">
        <v>8.98323160354882</v>
      </c>
      <c r="K17" s="243">
        <v>0.05128994204236549</v>
      </c>
      <c r="L17" s="233">
        <f t="shared" si="0"/>
        <v>99.74804736709498</v>
      </c>
      <c r="M17" s="233">
        <f t="shared" si="1"/>
        <v>0.25195263290501385</v>
      </c>
      <c r="N17" s="369">
        <v>1135</v>
      </c>
      <c r="O17" s="370">
        <v>3</v>
      </c>
      <c r="P17" s="371">
        <v>23.744769874476987</v>
      </c>
      <c r="Q17" s="371">
        <v>0.1681614349775785</v>
      </c>
      <c r="R17" s="263">
        <f t="shared" si="2"/>
        <v>99.73637961335676</v>
      </c>
      <c r="S17" s="263">
        <f t="shared" si="3"/>
        <v>0.26362038664323373</v>
      </c>
    </row>
    <row r="18" spans="1:19" ht="15" customHeight="1">
      <c r="A18" s="16" t="s">
        <v>40</v>
      </c>
      <c r="B18" s="237">
        <v>920</v>
      </c>
      <c r="C18" s="237">
        <v>10998</v>
      </c>
      <c r="D18" s="238">
        <v>3.5864649929830033</v>
      </c>
      <c r="E18" s="238">
        <v>56.51593011305241</v>
      </c>
      <c r="F18" s="238">
        <f t="shared" si="4"/>
        <v>7.71941600939755</v>
      </c>
      <c r="G18" s="238">
        <f t="shared" si="5"/>
        <v>92.28058399060245</v>
      </c>
      <c r="H18" s="232">
        <v>244</v>
      </c>
      <c r="I18" s="241">
        <v>401</v>
      </c>
      <c r="J18" s="243">
        <v>0.5536520614463025</v>
      </c>
      <c r="K18" s="243">
        <v>2.0567266758988563</v>
      </c>
      <c r="L18" s="233">
        <f t="shared" si="0"/>
        <v>37.82945736434108</v>
      </c>
      <c r="M18" s="233">
        <f t="shared" si="1"/>
        <v>62.17054263565891</v>
      </c>
      <c r="N18" s="369">
        <v>8</v>
      </c>
      <c r="O18" s="370">
        <v>145</v>
      </c>
      <c r="P18" s="371">
        <v>0.16736401673640167</v>
      </c>
      <c r="Q18" s="371">
        <v>8.127802690582959</v>
      </c>
      <c r="R18" s="263">
        <f t="shared" si="2"/>
        <v>5.228758169934641</v>
      </c>
      <c r="S18" s="263">
        <f t="shared" si="3"/>
        <v>94.77124183006535</v>
      </c>
    </row>
    <row r="19" spans="1:19" ht="15" customHeight="1">
      <c r="A19" s="16" t="s">
        <v>41</v>
      </c>
      <c r="B19" s="237">
        <v>4524</v>
      </c>
      <c r="C19" s="237">
        <v>2999</v>
      </c>
      <c r="D19" s="238">
        <v>17.636051769842506</v>
      </c>
      <c r="E19" s="238">
        <v>15.411099691675231</v>
      </c>
      <c r="F19" s="238">
        <f t="shared" si="4"/>
        <v>60.13558420842748</v>
      </c>
      <c r="G19" s="238">
        <f t="shared" si="5"/>
        <v>39.86441579157251</v>
      </c>
      <c r="H19" s="232">
        <v>17535</v>
      </c>
      <c r="I19" s="241">
        <v>7996</v>
      </c>
      <c r="J19" s="243">
        <v>39.788069251889</v>
      </c>
      <c r="K19" s="243">
        <v>41.01143765707545</v>
      </c>
      <c r="L19" s="233">
        <f t="shared" si="0"/>
        <v>68.68121107673025</v>
      </c>
      <c r="M19" s="233">
        <f t="shared" si="1"/>
        <v>31.318788923269754</v>
      </c>
      <c r="N19" s="369">
        <v>565</v>
      </c>
      <c r="O19" s="370">
        <v>388</v>
      </c>
      <c r="P19" s="371">
        <v>11.820083682008368</v>
      </c>
      <c r="Q19" s="371">
        <v>21.748878923766814</v>
      </c>
      <c r="R19" s="263">
        <f t="shared" si="2"/>
        <v>59.28646379853095</v>
      </c>
      <c r="S19" s="263">
        <f t="shared" si="3"/>
        <v>40.71353620146905</v>
      </c>
    </row>
    <row r="20" spans="1:19" ht="15" customHeight="1">
      <c r="A20" s="16" t="s">
        <v>42</v>
      </c>
      <c r="B20" s="237">
        <v>191</v>
      </c>
      <c r="C20" s="237">
        <v>320</v>
      </c>
      <c r="D20" s="238">
        <v>0.7445813191953843</v>
      </c>
      <c r="E20" s="238">
        <v>1.644398766700925</v>
      </c>
      <c r="F20" s="238">
        <f t="shared" si="4"/>
        <v>37.37769080234833</v>
      </c>
      <c r="G20" s="238">
        <f t="shared" si="5"/>
        <v>62.62230919765166</v>
      </c>
      <c r="H20" s="232">
        <v>3090</v>
      </c>
      <c r="I20" s="241">
        <v>2595</v>
      </c>
      <c r="J20" s="243">
        <v>7.011413401102766</v>
      </c>
      <c r="K20" s="243">
        <v>13.309739959993847</v>
      </c>
      <c r="L20" s="233">
        <f t="shared" si="0"/>
        <v>54.35356200527705</v>
      </c>
      <c r="M20" s="233">
        <f t="shared" si="1"/>
        <v>45.64643799472295</v>
      </c>
      <c r="N20" s="369">
        <v>175</v>
      </c>
      <c r="O20" s="370">
        <v>403</v>
      </c>
      <c r="P20" s="371">
        <v>3.6610878661087867</v>
      </c>
      <c r="Q20" s="371">
        <v>22.58968609865471</v>
      </c>
      <c r="R20" s="263">
        <f t="shared" si="2"/>
        <v>30.276816608996537</v>
      </c>
      <c r="S20" s="263">
        <f t="shared" si="3"/>
        <v>69.72318339100346</v>
      </c>
    </row>
    <row r="21" spans="1:19" ht="15" customHeight="1">
      <c r="A21" s="16" t="s">
        <v>43</v>
      </c>
      <c r="B21" s="237">
        <v>849</v>
      </c>
      <c r="C21" s="237">
        <v>1626</v>
      </c>
      <c r="D21" s="238">
        <v>3.3096834554810544</v>
      </c>
      <c r="E21" s="238">
        <v>8.355601233299074</v>
      </c>
      <c r="F21" s="238">
        <f t="shared" si="4"/>
        <v>34.303030303030305</v>
      </c>
      <c r="G21" s="238">
        <f t="shared" si="5"/>
        <v>65.6969696969697</v>
      </c>
      <c r="H21" s="232">
        <v>2431</v>
      </c>
      <c r="I21" s="241">
        <v>2869</v>
      </c>
      <c r="J21" s="243">
        <v>5.51609902203263</v>
      </c>
      <c r="K21" s="243">
        <v>14.71508437195466</v>
      </c>
      <c r="L21" s="233">
        <f t="shared" si="0"/>
        <v>45.867924528301884</v>
      </c>
      <c r="M21" s="233">
        <f t="shared" si="1"/>
        <v>54.132075471698116</v>
      </c>
      <c r="N21" s="369">
        <v>134</v>
      </c>
      <c r="O21" s="370">
        <v>207</v>
      </c>
      <c r="P21" s="371">
        <v>2.8033472803347284</v>
      </c>
      <c r="Q21" s="371">
        <v>11.603139013452916</v>
      </c>
      <c r="R21" s="263">
        <f t="shared" si="2"/>
        <v>39.29618768328446</v>
      </c>
      <c r="S21" s="263">
        <f t="shared" si="3"/>
        <v>60.70381231671554</v>
      </c>
    </row>
    <row r="22" spans="1:19" ht="15" customHeight="1">
      <c r="A22" s="16" t="s">
        <v>44</v>
      </c>
      <c r="B22" s="237">
        <v>415</v>
      </c>
      <c r="C22" s="237">
        <v>1148</v>
      </c>
      <c r="D22" s="238">
        <v>1.6178075783564634</v>
      </c>
      <c r="E22" s="238">
        <v>5.899280575539569</v>
      </c>
      <c r="F22" s="238">
        <f t="shared" si="4"/>
        <v>26.551503518873957</v>
      </c>
      <c r="G22" s="238">
        <f t="shared" si="5"/>
        <v>73.44849648112603</v>
      </c>
      <c r="H22" s="232">
        <v>728</v>
      </c>
      <c r="I22" s="241">
        <v>630</v>
      </c>
      <c r="J22" s="243">
        <v>1.6518799210365094</v>
      </c>
      <c r="K22" s="243">
        <v>3.2312663486690263</v>
      </c>
      <c r="L22" s="233">
        <f t="shared" si="0"/>
        <v>53.608247422680414</v>
      </c>
      <c r="M22" s="233">
        <f t="shared" si="1"/>
        <v>46.391752577319586</v>
      </c>
      <c r="N22" s="369">
        <v>30</v>
      </c>
      <c r="O22" s="370">
        <v>56</v>
      </c>
      <c r="P22" s="371">
        <v>0.6276150627615062</v>
      </c>
      <c r="Q22" s="371">
        <v>3.1390134529147984</v>
      </c>
      <c r="R22" s="263">
        <f t="shared" si="2"/>
        <v>34.883720930232556</v>
      </c>
      <c r="S22" s="263">
        <f t="shared" si="3"/>
        <v>65.11627906976744</v>
      </c>
    </row>
    <row r="23" spans="1:19" ht="15" customHeight="1">
      <c r="A23" s="16" t="s">
        <v>45</v>
      </c>
      <c r="B23" s="237">
        <v>50</v>
      </c>
      <c r="C23" s="237">
        <v>21</v>
      </c>
      <c r="D23" s="238">
        <v>0.194916575705598</v>
      </c>
      <c r="E23" s="238">
        <v>0.1079136690647482</v>
      </c>
      <c r="F23" s="238">
        <f t="shared" si="4"/>
        <v>70.4225352112676</v>
      </c>
      <c r="G23" s="238">
        <f t="shared" si="5"/>
        <v>29.577464788732392</v>
      </c>
      <c r="H23" s="232">
        <v>117</v>
      </c>
      <c r="I23" s="241">
        <v>20</v>
      </c>
      <c r="J23" s="243">
        <v>0.26548070159515325</v>
      </c>
      <c r="K23" s="243">
        <v>0.10257988408473098</v>
      </c>
      <c r="L23" s="233">
        <f t="shared" si="0"/>
        <v>85.40145985401459</v>
      </c>
      <c r="M23" s="233">
        <f t="shared" si="1"/>
        <v>14.5985401459854</v>
      </c>
      <c r="N23" s="369" t="s">
        <v>82</v>
      </c>
      <c r="O23" s="370">
        <v>0</v>
      </c>
      <c r="P23" s="370">
        <v>0</v>
      </c>
      <c r="Q23" s="372">
        <v>0</v>
      </c>
      <c r="R23" s="262">
        <v>0</v>
      </c>
      <c r="S23" s="262">
        <v>0</v>
      </c>
    </row>
    <row r="24" spans="1:19" ht="15" customHeight="1">
      <c r="A24" s="16" t="s">
        <v>46</v>
      </c>
      <c r="B24" s="237">
        <v>917</v>
      </c>
      <c r="C24" s="237">
        <v>755</v>
      </c>
      <c r="D24" s="238">
        <v>3.5747699984406673</v>
      </c>
      <c r="E24" s="238">
        <v>3.8797533401849953</v>
      </c>
      <c r="F24" s="238">
        <f t="shared" si="4"/>
        <v>54.844497607655505</v>
      </c>
      <c r="G24" s="238">
        <f t="shared" si="5"/>
        <v>45.1555023923445</v>
      </c>
      <c r="H24" s="232">
        <v>764</v>
      </c>
      <c r="I24" s="241">
        <v>175</v>
      </c>
      <c r="J24" s="243">
        <v>1.7335662907580949</v>
      </c>
      <c r="K24" s="243">
        <v>0.8975739857413961</v>
      </c>
      <c r="L24" s="233">
        <f t="shared" si="0"/>
        <v>81.36315228966986</v>
      </c>
      <c r="M24" s="233">
        <f t="shared" si="1"/>
        <v>18.636847710330137</v>
      </c>
      <c r="N24" s="369">
        <v>74</v>
      </c>
      <c r="O24" s="370">
        <v>49</v>
      </c>
      <c r="P24" s="371">
        <v>1.5481171548117154</v>
      </c>
      <c r="Q24" s="371">
        <v>2.7466367713004485</v>
      </c>
      <c r="R24" s="263">
        <f t="shared" si="2"/>
        <v>60.16260162601627</v>
      </c>
      <c r="S24" s="263">
        <f t="shared" si="3"/>
        <v>39.83739837398374</v>
      </c>
    </row>
    <row r="25" spans="1:19" ht="15" customHeight="1">
      <c r="A25" s="16" t="s">
        <v>47</v>
      </c>
      <c r="B25" s="237">
        <v>699</v>
      </c>
      <c r="C25" s="237">
        <v>115</v>
      </c>
      <c r="D25" s="238">
        <v>2.72493372836426</v>
      </c>
      <c r="E25" s="238">
        <v>0.590955806783145</v>
      </c>
      <c r="F25" s="238">
        <f t="shared" si="4"/>
        <v>85.87223587223588</v>
      </c>
      <c r="G25" s="238">
        <f t="shared" si="5"/>
        <v>14.127764127764127</v>
      </c>
      <c r="H25" s="232">
        <v>1828</v>
      </c>
      <c r="I25" s="241">
        <v>244</v>
      </c>
      <c r="J25" s="243">
        <v>4.14785232919607</v>
      </c>
      <c r="K25" s="243">
        <v>1.251474585833718</v>
      </c>
      <c r="L25" s="233">
        <f t="shared" si="0"/>
        <v>88.22393822393822</v>
      </c>
      <c r="M25" s="233">
        <f t="shared" si="1"/>
        <v>11.776061776061777</v>
      </c>
      <c r="N25" s="369">
        <v>183</v>
      </c>
      <c r="O25" s="370">
        <v>27</v>
      </c>
      <c r="P25" s="371">
        <v>3.828451882845188</v>
      </c>
      <c r="Q25" s="371">
        <v>1.5134529147982063</v>
      </c>
      <c r="R25" s="263">
        <f t="shared" si="2"/>
        <v>87.14285714285714</v>
      </c>
      <c r="S25" s="263">
        <f t="shared" si="3"/>
        <v>12.857142857142856</v>
      </c>
    </row>
    <row r="26" spans="1:19" ht="15" customHeight="1">
      <c r="A26" s="16" t="s">
        <v>72</v>
      </c>
      <c r="B26" s="368">
        <v>0</v>
      </c>
      <c r="C26" s="368">
        <v>0</v>
      </c>
      <c r="D26" s="368">
        <v>0</v>
      </c>
      <c r="E26" s="237">
        <v>0</v>
      </c>
      <c r="F26" s="237">
        <v>0</v>
      </c>
      <c r="G26" s="237">
        <v>0</v>
      </c>
      <c r="H26" s="242">
        <v>0</v>
      </c>
      <c r="I26" s="242">
        <v>0</v>
      </c>
      <c r="J26" s="242">
        <v>0</v>
      </c>
      <c r="K26" s="241">
        <v>0</v>
      </c>
      <c r="L26" s="232">
        <v>0</v>
      </c>
      <c r="M26" s="232">
        <v>0</v>
      </c>
      <c r="N26" s="370">
        <v>0</v>
      </c>
      <c r="O26" s="370">
        <v>0</v>
      </c>
      <c r="P26" s="370">
        <v>0</v>
      </c>
      <c r="Q26" s="372">
        <v>0</v>
      </c>
      <c r="R26" s="262">
        <v>0</v>
      </c>
      <c r="S26" s="262">
        <v>0</v>
      </c>
    </row>
    <row r="27" spans="1:19" s="2" customFormat="1" ht="21" customHeight="1">
      <c r="A27" s="9" t="s">
        <v>22</v>
      </c>
      <c r="B27" s="251">
        <v>25652</v>
      </c>
      <c r="C27" s="251">
        <v>19460</v>
      </c>
      <c r="D27" s="251">
        <v>100</v>
      </c>
      <c r="E27" s="251">
        <v>100</v>
      </c>
      <c r="F27" s="252">
        <f t="shared" si="4"/>
        <v>56.86291895726192</v>
      </c>
      <c r="G27" s="252">
        <f t="shared" si="5"/>
        <v>43.137081042738075</v>
      </c>
      <c r="H27" s="245">
        <v>44071</v>
      </c>
      <c r="I27" s="245">
        <v>19497</v>
      </c>
      <c r="J27" s="245">
        <v>100</v>
      </c>
      <c r="K27" s="245">
        <v>100</v>
      </c>
      <c r="L27" s="246">
        <f t="shared" si="0"/>
        <v>69.32890762647872</v>
      </c>
      <c r="M27" s="246">
        <f t="shared" si="1"/>
        <v>30.67109237352127</v>
      </c>
      <c r="N27" s="264">
        <v>4780</v>
      </c>
      <c r="O27" s="264">
        <v>1784</v>
      </c>
      <c r="P27" s="264">
        <v>100</v>
      </c>
      <c r="Q27" s="264">
        <v>100</v>
      </c>
      <c r="R27" s="374">
        <f t="shared" si="2"/>
        <v>72.82145033516149</v>
      </c>
      <c r="S27" s="374">
        <f t="shared" si="3"/>
        <v>27.178549664838513</v>
      </c>
    </row>
    <row r="28" spans="1:19" ht="12.75">
      <c r="A28" s="156" t="s">
        <v>48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</row>
    <row r="29" spans="1:19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7:18" ht="26.25" customHeight="1">
      <c r="Q30" s="90"/>
      <c r="R30" s="90"/>
    </row>
    <row r="31" spans="8:14" ht="12.75">
      <c r="H31" s="124"/>
      <c r="N31" s="124"/>
    </row>
    <row r="32" ht="12.75">
      <c r="B32" s="7"/>
    </row>
  </sheetData>
  <sheetProtection/>
  <mergeCells count="13">
    <mergeCell ref="B3:B4"/>
    <mergeCell ref="C3:C4"/>
    <mergeCell ref="D3:D4"/>
    <mergeCell ref="H3:M3"/>
    <mergeCell ref="A1:S1"/>
    <mergeCell ref="E3:E4"/>
    <mergeCell ref="A28:S28"/>
    <mergeCell ref="B2:G2"/>
    <mergeCell ref="F3:F4"/>
    <mergeCell ref="G3:G4"/>
    <mergeCell ref="A2:A4"/>
    <mergeCell ref="N3:S3"/>
    <mergeCell ref="H2:S2"/>
  </mergeCells>
  <printOptions/>
  <pageMargins left="0.26" right="0.26" top="0.75" bottom="0.46" header="0.3" footer="0.3"/>
  <pageSetup horizontalDpi="600" verticalDpi="600" orientation="landscape" paperSize="9" scale="89" r:id="rId1"/>
  <headerFooter>
    <oddFooter>&amp;L&amp;A&amp;Rpag. &amp;P di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9"/>
  <dimension ref="A1:X31"/>
  <sheetViews>
    <sheetView zoomScale="70" zoomScaleNormal="70" zoomScalePageLayoutView="0" workbookViewId="0" topLeftCell="A1">
      <selection activeCell="A30" sqref="A30:U30"/>
    </sheetView>
  </sheetViews>
  <sheetFormatPr defaultColWidth="18.57421875" defaultRowHeight="12.75"/>
  <cols>
    <col min="1" max="1" width="40.140625" style="7" customWidth="1"/>
    <col min="2" max="2" width="11.00390625" style="7" customWidth="1"/>
    <col min="3" max="3" width="11.7109375" style="7" customWidth="1"/>
    <col min="4" max="4" width="10.421875" style="7" customWidth="1"/>
    <col min="5" max="17" width="10.7109375" style="7" customWidth="1"/>
    <col min="18" max="246" width="9.140625" style="7" customWidth="1"/>
    <col min="247" max="247" width="53.28125" style="7" customWidth="1"/>
    <col min="248" max="16384" width="18.57421875" style="7" customWidth="1"/>
  </cols>
  <sheetData>
    <row r="1" spans="1:17" ht="12.75">
      <c r="A1" s="181" t="s">
        <v>254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21" ht="24" customHeight="1">
      <c r="A2" s="193" t="s">
        <v>272</v>
      </c>
      <c r="B2" s="383" t="s">
        <v>49</v>
      </c>
      <c r="C2" s="384"/>
      <c r="D2" s="384"/>
      <c r="E2" s="385"/>
      <c r="F2" s="182" t="s">
        <v>220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  <c r="R2" s="185" t="s">
        <v>274</v>
      </c>
      <c r="S2" s="186"/>
      <c r="T2" s="186"/>
      <c r="U2" s="187"/>
    </row>
    <row r="3" spans="1:21" ht="34.5" customHeight="1">
      <c r="A3" s="194"/>
      <c r="B3" s="386" t="s">
        <v>221</v>
      </c>
      <c r="C3" s="386" t="s">
        <v>222</v>
      </c>
      <c r="D3" s="386" t="s">
        <v>223</v>
      </c>
      <c r="E3" s="386" t="s">
        <v>224</v>
      </c>
      <c r="F3" s="392" t="s">
        <v>229</v>
      </c>
      <c r="G3" s="392"/>
      <c r="H3" s="392"/>
      <c r="I3" s="392"/>
      <c r="J3" s="375" t="s">
        <v>230</v>
      </c>
      <c r="K3" s="375"/>
      <c r="L3" s="375"/>
      <c r="M3" s="375"/>
      <c r="N3" s="397" t="s">
        <v>231</v>
      </c>
      <c r="O3" s="397"/>
      <c r="P3" s="397"/>
      <c r="Q3" s="397"/>
      <c r="R3" s="188"/>
      <c r="S3" s="189"/>
      <c r="T3" s="189"/>
      <c r="U3" s="190"/>
    </row>
    <row r="4" spans="1:21" ht="37.5" customHeight="1">
      <c r="A4" s="195"/>
      <c r="B4" s="387"/>
      <c r="C4" s="387"/>
      <c r="D4" s="387"/>
      <c r="E4" s="387"/>
      <c r="F4" s="393" t="s">
        <v>221</v>
      </c>
      <c r="G4" s="393" t="s">
        <v>222</v>
      </c>
      <c r="H4" s="393" t="s">
        <v>223</v>
      </c>
      <c r="I4" s="393" t="s">
        <v>224</v>
      </c>
      <c r="J4" s="376" t="s">
        <v>221</v>
      </c>
      <c r="K4" s="376" t="s">
        <v>222</v>
      </c>
      <c r="L4" s="376" t="s">
        <v>223</v>
      </c>
      <c r="M4" s="376" t="s">
        <v>224</v>
      </c>
      <c r="N4" s="398" t="s">
        <v>221</v>
      </c>
      <c r="O4" s="398" t="s">
        <v>222</v>
      </c>
      <c r="P4" s="398" t="s">
        <v>223</v>
      </c>
      <c r="Q4" s="398" t="s">
        <v>224</v>
      </c>
      <c r="R4" s="88" t="s">
        <v>221</v>
      </c>
      <c r="S4" s="88" t="s">
        <v>222</v>
      </c>
      <c r="T4" s="88" t="s">
        <v>223</v>
      </c>
      <c r="U4" s="88" t="s">
        <v>224</v>
      </c>
    </row>
    <row r="5" spans="1:24" ht="15" customHeight="1">
      <c r="A5" s="105" t="s">
        <v>28</v>
      </c>
      <c r="B5" s="388">
        <v>116</v>
      </c>
      <c r="C5" s="388">
        <v>1064</v>
      </c>
      <c r="D5" s="389">
        <v>0.15669746582374236</v>
      </c>
      <c r="E5" s="389">
        <v>1.9716848269216516</v>
      </c>
      <c r="F5" s="382">
        <v>1003</v>
      </c>
      <c r="G5" s="382">
        <v>4623</v>
      </c>
      <c r="H5" s="394">
        <v>1.2370193137811105</v>
      </c>
      <c r="I5" s="394">
        <v>12.857381243742353</v>
      </c>
      <c r="J5" s="377">
        <v>27</v>
      </c>
      <c r="K5" s="377">
        <v>705</v>
      </c>
      <c r="L5" s="378">
        <v>0.2978817299205649</v>
      </c>
      <c r="M5" s="378">
        <v>27.712264150943394</v>
      </c>
      <c r="N5" s="399">
        <v>263</v>
      </c>
      <c r="O5" s="399">
        <v>1648</v>
      </c>
      <c r="P5" s="400">
        <v>1.2702859350850078</v>
      </c>
      <c r="Q5" s="400">
        <v>14.017181253721187</v>
      </c>
      <c r="R5" s="106">
        <v>1293</v>
      </c>
      <c r="S5" s="106">
        <v>6976</v>
      </c>
      <c r="T5" s="125">
        <v>1.1664411366711773</v>
      </c>
      <c r="U5" s="125">
        <v>13.880653441311658</v>
      </c>
      <c r="W5" s="108"/>
      <c r="X5" s="108"/>
    </row>
    <row r="6" spans="1:24" ht="15" customHeight="1">
      <c r="A6" s="105" t="s">
        <v>29</v>
      </c>
      <c r="B6" s="388">
        <v>22</v>
      </c>
      <c r="C6" s="388">
        <v>5</v>
      </c>
      <c r="D6" s="389">
        <v>0.02971848489760631</v>
      </c>
      <c r="E6" s="389">
        <v>0.009265436216737083</v>
      </c>
      <c r="F6" s="382">
        <v>27</v>
      </c>
      <c r="G6" s="382">
        <v>130</v>
      </c>
      <c r="H6" s="394">
        <v>0.03329962260427715</v>
      </c>
      <c r="I6" s="394">
        <v>0.36155300923350764</v>
      </c>
      <c r="J6" s="377">
        <v>0</v>
      </c>
      <c r="K6" s="377">
        <v>0</v>
      </c>
      <c r="L6" s="378">
        <v>0</v>
      </c>
      <c r="M6" s="378">
        <v>0</v>
      </c>
      <c r="N6" s="399">
        <v>0</v>
      </c>
      <c r="O6" s="399">
        <v>0</v>
      </c>
      <c r="P6" s="400">
        <v>0</v>
      </c>
      <c r="Q6" s="400">
        <v>0</v>
      </c>
      <c r="R6" s="106">
        <v>27</v>
      </c>
      <c r="S6" s="106">
        <v>130</v>
      </c>
      <c r="T6" s="125">
        <v>0.02435723951285521</v>
      </c>
      <c r="U6" s="125">
        <v>0.2586704339693973</v>
      </c>
      <c r="W6" s="108"/>
      <c r="X6" s="108"/>
    </row>
    <row r="7" spans="1:24" ht="15" customHeight="1">
      <c r="A7" s="105" t="s">
        <v>30</v>
      </c>
      <c r="B7" s="388">
        <v>0</v>
      </c>
      <c r="C7" s="388">
        <v>0</v>
      </c>
      <c r="D7" s="389">
        <v>0</v>
      </c>
      <c r="E7" s="389">
        <v>0</v>
      </c>
      <c r="F7" s="382">
        <v>1055</v>
      </c>
      <c r="G7" s="382">
        <v>584</v>
      </c>
      <c r="H7" s="394">
        <v>1.301151920278237</v>
      </c>
      <c r="I7" s="394">
        <v>1.6242073645566804</v>
      </c>
      <c r="J7" s="377">
        <v>10</v>
      </c>
      <c r="K7" s="377">
        <v>12</v>
      </c>
      <c r="L7" s="378">
        <v>0.11032656663724624</v>
      </c>
      <c r="M7" s="378">
        <v>0.4716981132075472</v>
      </c>
      <c r="N7" s="399">
        <v>398</v>
      </c>
      <c r="O7" s="399">
        <v>361</v>
      </c>
      <c r="P7" s="400">
        <v>1.9223338485316845</v>
      </c>
      <c r="Q7" s="400">
        <v>3.0705111848260613</v>
      </c>
      <c r="R7" s="106">
        <v>1463</v>
      </c>
      <c r="S7" s="106">
        <v>957</v>
      </c>
      <c r="T7" s="125">
        <v>1.3198015336039692</v>
      </c>
      <c r="U7" s="125">
        <v>1.9042123485285631</v>
      </c>
      <c r="W7" s="108"/>
      <c r="X7" s="108"/>
    </row>
    <row r="8" spans="1:24" ht="15" customHeight="1">
      <c r="A8" s="105" t="s">
        <v>31</v>
      </c>
      <c r="B8" s="388">
        <v>1592</v>
      </c>
      <c r="C8" s="388">
        <v>30</v>
      </c>
      <c r="D8" s="389">
        <v>2.1505376344086025</v>
      </c>
      <c r="E8" s="389">
        <v>0.05559261730042251</v>
      </c>
      <c r="F8" s="382">
        <v>24</v>
      </c>
      <c r="G8" s="382">
        <v>22</v>
      </c>
      <c r="H8" s="394">
        <v>0.029599664537135247</v>
      </c>
      <c r="I8" s="394">
        <v>0.0611858938702859</v>
      </c>
      <c r="J8" s="377">
        <v>0</v>
      </c>
      <c r="K8" s="377">
        <v>0</v>
      </c>
      <c r="L8" s="378">
        <v>0</v>
      </c>
      <c r="M8" s="378">
        <v>0</v>
      </c>
      <c r="N8" s="399">
        <v>0</v>
      </c>
      <c r="O8" s="399">
        <v>0</v>
      </c>
      <c r="P8" s="400">
        <v>0</v>
      </c>
      <c r="Q8" s="400">
        <v>0</v>
      </c>
      <c r="R8" s="106">
        <v>24</v>
      </c>
      <c r="S8" s="106">
        <v>22</v>
      </c>
      <c r="T8" s="125">
        <v>0.021650879566982407</v>
      </c>
      <c r="U8" s="125">
        <v>0.043774996517898006</v>
      </c>
      <c r="W8" s="108"/>
      <c r="X8" s="108"/>
    </row>
    <row r="9" spans="1:24" ht="15" customHeight="1">
      <c r="A9" s="105" t="s">
        <v>32</v>
      </c>
      <c r="B9" s="388">
        <v>13681</v>
      </c>
      <c r="C9" s="388">
        <v>19</v>
      </c>
      <c r="D9" s="389">
        <v>18.480845085643267</v>
      </c>
      <c r="E9" s="389">
        <v>0.03520865762360092</v>
      </c>
      <c r="F9" s="382">
        <v>7594</v>
      </c>
      <c r="G9" s="382">
        <v>81</v>
      </c>
      <c r="H9" s="394">
        <v>9.365827187291877</v>
      </c>
      <c r="I9" s="394">
        <v>0.22527533652241627</v>
      </c>
      <c r="J9" s="377">
        <v>1689</v>
      </c>
      <c r="K9" s="377">
        <v>24</v>
      </c>
      <c r="L9" s="378">
        <v>18.63415710503089</v>
      </c>
      <c r="M9" s="378">
        <v>0.9433962264150944</v>
      </c>
      <c r="N9" s="399">
        <v>2571</v>
      </c>
      <c r="O9" s="399">
        <v>46</v>
      </c>
      <c r="P9" s="400">
        <v>12.41789026275116</v>
      </c>
      <c r="Q9" s="400">
        <v>0.3912562728587225</v>
      </c>
      <c r="R9" s="106">
        <v>11854</v>
      </c>
      <c r="S9" s="106">
        <v>151</v>
      </c>
      <c r="T9" s="125">
        <v>10.693730266125396</v>
      </c>
      <c r="U9" s="125">
        <v>0.3004556579183</v>
      </c>
      <c r="W9" s="108"/>
      <c r="X9" s="108"/>
    </row>
    <row r="10" spans="1:24" ht="15" customHeight="1">
      <c r="A10" s="105" t="s">
        <v>33</v>
      </c>
      <c r="B10" s="388">
        <v>3597</v>
      </c>
      <c r="C10" s="388">
        <v>118</v>
      </c>
      <c r="D10" s="389">
        <v>4.858972280758632</v>
      </c>
      <c r="E10" s="389">
        <v>0.21866429471499518</v>
      </c>
      <c r="F10" s="382">
        <v>5502</v>
      </c>
      <c r="G10" s="382">
        <v>24</v>
      </c>
      <c r="H10" s="394">
        <v>6.785723095138255</v>
      </c>
      <c r="I10" s="394">
        <v>0.06674824785849372</v>
      </c>
      <c r="J10" s="377">
        <v>604</v>
      </c>
      <c r="K10" s="377">
        <v>2</v>
      </c>
      <c r="L10" s="378">
        <v>6.6637246248896735</v>
      </c>
      <c r="M10" s="378">
        <v>0.07861635220125787</v>
      </c>
      <c r="N10" s="399">
        <v>1350</v>
      </c>
      <c r="O10" s="399">
        <v>48</v>
      </c>
      <c r="P10" s="400">
        <v>6.520479134466769</v>
      </c>
      <c r="Q10" s="400">
        <v>0.40826741515692777</v>
      </c>
      <c r="R10" s="106">
        <v>7456</v>
      </c>
      <c r="S10" s="106">
        <v>74</v>
      </c>
      <c r="T10" s="125">
        <v>6.726206585475867</v>
      </c>
      <c r="U10" s="125">
        <v>0.14724317010565693</v>
      </c>
      <c r="W10" s="108"/>
      <c r="X10" s="108"/>
    </row>
    <row r="11" spans="1:24" ht="15" customHeight="1">
      <c r="A11" s="105" t="s">
        <v>34</v>
      </c>
      <c r="B11" s="388">
        <v>3838</v>
      </c>
      <c r="C11" s="388">
        <v>2222</v>
      </c>
      <c r="D11" s="389">
        <v>5.184524774409683</v>
      </c>
      <c r="E11" s="389">
        <v>4.11755985471796</v>
      </c>
      <c r="F11" s="382">
        <v>2961</v>
      </c>
      <c r="G11" s="382">
        <v>2279</v>
      </c>
      <c r="H11" s="394">
        <v>3.6518586122690606</v>
      </c>
      <c r="I11" s="394">
        <v>6.3383023695628</v>
      </c>
      <c r="J11" s="377">
        <v>502</v>
      </c>
      <c r="K11" s="377">
        <v>183</v>
      </c>
      <c r="L11" s="378">
        <v>5.538393645189762</v>
      </c>
      <c r="M11" s="378">
        <v>7.193396226415095</v>
      </c>
      <c r="N11" s="399">
        <v>1042</v>
      </c>
      <c r="O11" s="399">
        <v>847</v>
      </c>
      <c r="P11" s="400">
        <v>5.032843894899536</v>
      </c>
      <c r="Q11" s="400">
        <v>7.204218763289955</v>
      </c>
      <c r="R11" s="106">
        <v>4505</v>
      </c>
      <c r="S11" s="106">
        <v>3309</v>
      </c>
      <c r="T11" s="125">
        <v>4.0640505187189895</v>
      </c>
      <c r="U11" s="125">
        <v>6.584157430805659</v>
      </c>
      <c r="W11" s="108"/>
      <c r="X11" s="108"/>
    </row>
    <row r="12" spans="1:24" ht="15" customHeight="1">
      <c r="A12" s="105" t="s">
        <v>35</v>
      </c>
      <c r="B12" s="388">
        <v>3586</v>
      </c>
      <c r="C12" s="388">
        <v>14</v>
      </c>
      <c r="D12" s="389">
        <v>4.844113038309829</v>
      </c>
      <c r="E12" s="389">
        <v>0.025943221406863833</v>
      </c>
      <c r="F12" s="382">
        <v>2695</v>
      </c>
      <c r="G12" s="382">
        <v>2</v>
      </c>
      <c r="H12" s="394">
        <v>3.3237956636491455</v>
      </c>
      <c r="I12" s="394">
        <v>0.00556235398820781</v>
      </c>
      <c r="J12" s="377">
        <v>384</v>
      </c>
      <c r="K12" s="377">
        <v>96</v>
      </c>
      <c r="L12" s="378">
        <v>4.236540158870256</v>
      </c>
      <c r="M12" s="378">
        <v>3.7735849056603774</v>
      </c>
      <c r="N12" s="399">
        <v>839</v>
      </c>
      <c r="O12" s="399">
        <v>1</v>
      </c>
      <c r="P12" s="400">
        <v>4.052357032457496</v>
      </c>
      <c r="Q12" s="400">
        <v>0.008505571149102662</v>
      </c>
      <c r="R12" s="106">
        <v>3918</v>
      </c>
      <c r="S12" s="106">
        <v>99</v>
      </c>
      <c r="T12" s="125">
        <v>3.534506089309878</v>
      </c>
      <c r="U12" s="125">
        <v>0.19698748433054103</v>
      </c>
      <c r="W12" s="108"/>
      <c r="X12" s="108"/>
    </row>
    <row r="13" spans="1:24" ht="15" customHeight="1">
      <c r="A13" s="105" t="s">
        <v>36</v>
      </c>
      <c r="B13" s="388">
        <v>799</v>
      </c>
      <c r="C13" s="388">
        <v>482</v>
      </c>
      <c r="D13" s="389">
        <v>1.0793213378721567</v>
      </c>
      <c r="E13" s="389">
        <v>0.8931880512934549</v>
      </c>
      <c r="F13" s="382">
        <v>96</v>
      </c>
      <c r="G13" s="382">
        <v>60</v>
      </c>
      <c r="H13" s="394">
        <v>0.11839865814854099</v>
      </c>
      <c r="I13" s="394">
        <v>0.16687061964623429</v>
      </c>
      <c r="J13" s="377">
        <v>0</v>
      </c>
      <c r="K13" s="377">
        <v>0</v>
      </c>
      <c r="L13" s="378">
        <v>0</v>
      </c>
      <c r="M13" s="378">
        <v>0</v>
      </c>
      <c r="N13" s="399">
        <v>16</v>
      </c>
      <c r="O13" s="399">
        <v>5</v>
      </c>
      <c r="P13" s="400">
        <v>0.07727975270479134</v>
      </c>
      <c r="Q13" s="400">
        <v>0.042527855745513314</v>
      </c>
      <c r="R13" s="106">
        <v>112</v>
      </c>
      <c r="S13" s="106">
        <v>65</v>
      </c>
      <c r="T13" s="125">
        <v>0.10103743797925124</v>
      </c>
      <c r="U13" s="125">
        <v>0.12933521698469866</v>
      </c>
      <c r="W13" s="108"/>
      <c r="X13" s="108"/>
    </row>
    <row r="14" spans="1:24" ht="15" customHeight="1">
      <c r="A14" s="105" t="s">
        <v>37</v>
      </c>
      <c r="B14" s="388">
        <v>1694</v>
      </c>
      <c r="C14" s="388">
        <v>205</v>
      </c>
      <c r="D14" s="389">
        <v>2.2883233371156857</v>
      </c>
      <c r="E14" s="389">
        <v>0.3798828848862204</v>
      </c>
      <c r="F14" s="382">
        <v>236</v>
      </c>
      <c r="G14" s="382">
        <v>38</v>
      </c>
      <c r="H14" s="394">
        <v>0.2910633679484966</v>
      </c>
      <c r="I14" s="394">
        <v>0.10568472577594838</v>
      </c>
      <c r="J14" s="377">
        <v>95</v>
      </c>
      <c r="K14" s="377">
        <v>4</v>
      </c>
      <c r="L14" s="378">
        <v>1.0481023830538394</v>
      </c>
      <c r="M14" s="378">
        <v>0.15723270440251574</v>
      </c>
      <c r="N14" s="399">
        <v>132</v>
      </c>
      <c r="O14" s="399">
        <v>20</v>
      </c>
      <c r="P14" s="400">
        <v>0.6375579598145286</v>
      </c>
      <c r="Q14" s="400">
        <v>0.17011142298205326</v>
      </c>
      <c r="R14" s="106">
        <v>463</v>
      </c>
      <c r="S14" s="106">
        <v>62</v>
      </c>
      <c r="T14" s="125">
        <v>0.417681551646369</v>
      </c>
      <c r="U14" s="125">
        <v>0.12336589927771256</v>
      </c>
      <c r="W14" s="108"/>
      <c r="X14" s="108"/>
    </row>
    <row r="15" spans="1:24" ht="26.25" customHeight="1">
      <c r="A15" s="105" t="s">
        <v>50</v>
      </c>
      <c r="B15" s="388">
        <v>65</v>
      </c>
      <c r="C15" s="388">
        <v>1</v>
      </c>
      <c r="D15" s="390">
        <v>0.08780461447020046</v>
      </c>
      <c r="E15" s="390">
        <v>0.0018530872433474169</v>
      </c>
      <c r="F15" s="382">
        <v>218</v>
      </c>
      <c r="G15" s="382">
        <v>0</v>
      </c>
      <c r="H15" s="394">
        <v>0.2688636195456452</v>
      </c>
      <c r="I15" s="394">
        <v>0</v>
      </c>
      <c r="J15" s="377">
        <v>44</v>
      </c>
      <c r="K15" s="377">
        <v>1</v>
      </c>
      <c r="L15" s="378">
        <v>0.48543689320388345</v>
      </c>
      <c r="M15" s="379">
        <v>0.039308176100628936</v>
      </c>
      <c r="N15" s="399">
        <v>63</v>
      </c>
      <c r="O15" s="399">
        <v>0</v>
      </c>
      <c r="P15" s="400">
        <v>0.30428902627511595</v>
      </c>
      <c r="Q15" s="400">
        <v>0</v>
      </c>
      <c r="R15" s="106">
        <v>325</v>
      </c>
      <c r="S15" s="106">
        <v>1</v>
      </c>
      <c r="T15" s="125">
        <v>0.2931889941362201</v>
      </c>
      <c r="U15" s="125">
        <v>0.0019897725689953637</v>
      </c>
      <c r="W15" s="108"/>
      <c r="X15" s="108"/>
    </row>
    <row r="16" spans="1:24" ht="15" customHeight="1">
      <c r="A16" s="105" t="s">
        <v>38</v>
      </c>
      <c r="B16" s="388">
        <v>10135</v>
      </c>
      <c r="C16" s="388">
        <v>32</v>
      </c>
      <c r="D16" s="389">
        <v>13.69076565623818</v>
      </c>
      <c r="E16" s="389">
        <v>0.05929879178711734</v>
      </c>
      <c r="F16" s="382">
        <v>3388</v>
      </c>
      <c r="G16" s="382">
        <v>45</v>
      </c>
      <c r="H16" s="394">
        <v>4.178485977158926</v>
      </c>
      <c r="I16" s="394">
        <v>0.12515296473467571</v>
      </c>
      <c r="J16" s="377">
        <v>942</v>
      </c>
      <c r="K16" s="377">
        <v>3</v>
      </c>
      <c r="L16" s="378">
        <v>10.392762577228597</v>
      </c>
      <c r="M16" s="378">
        <v>0.1179245283018868</v>
      </c>
      <c r="N16" s="399">
        <v>740</v>
      </c>
      <c r="O16" s="399">
        <v>0</v>
      </c>
      <c r="P16" s="400">
        <v>3.5741885625965994</v>
      </c>
      <c r="Q16" s="400">
        <v>0</v>
      </c>
      <c r="R16" s="106">
        <v>5070</v>
      </c>
      <c r="S16" s="106">
        <v>48</v>
      </c>
      <c r="T16" s="125">
        <v>4.573748308525034</v>
      </c>
      <c r="U16" s="125">
        <v>0.09550908331177746</v>
      </c>
      <c r="W16" s="108"/>
      <c r="X16" s="108"/>
    </row>
    <row r="17" spans="1:24" ht="15" customHeight="1">
      <c r="A17" s="105" t="s">
        <v>39</v>
      </c>
      <c r="B17" s="388">
        <v>10280</v>
      </c>
      <c r="C17" s="388">
        <v>26</v>
      </c>
      <c r="D17" s="389">
        <v>13.886637488517858</v>
      </c>
      <c r="E17" s="389">
        <v>0.04818026832703284</v>
      </c>
      <c r="F17" s="382">
        <v>7602</v>
      </c>
      <c r="G17" s="382">
        <v>72</v>
      </c>
      <c r="H17" s="394">
        <v>9.375693742137589</v>
      </c>
      <c r="I17" s="394">
        <v>0.2002447435754811</v>
      </c>
      <c r="J17" s="377">
        <v>1989</v>
      </c>
      <c r="K17" s="377">
        <v>3</v>
      </c>
      <c r="L17" s="378">
        <v>21.94395410414828</v>
      </c>
      <c r="M17" s="378">
        <v>0.1179245283018868</v>
      </c>
      <c r="N17" s="399">
        <v>2585</v>
      </c>
      <c r="O17" s="399">
        <v>24</v>
      </c>
      <c r="P17" s="400">
        <v>12.485510046367851</v>
      </c>
      <c r="Q17" s="400">
        <v>0.20413370757846389</v>
      </c>
      <c r="R17" s="106">
        <v>12176</v>
      </c>
      <c r="S17" s="106">
        <v>99</v>
      </c>
      <c r="T17" s="125">
        <v>10.984212900315741</v>
      </c>
      <c r="U17" s="125">
        <v>0.19698748433054103</v>
      </c>
      <c r="W17" s="108"/>
      <c r="X17" s="108"/>
    </row>
    <row r="18" spans="1:24" ht="15" customHeight="1">
      <c r="A18" s="105" t="s">
        <v>40</v>
      </c>
      <c r="B18" s="388">
        <v>2458</v>
      </c>
      <c r="C18" s="388">
        <v>29782</v>
      </c>
      <c r="D18" s="389">
        <v>3.3203652671961956</v>
      </c>
      <c r="E18" s="389">
        <v>55.18864428137277</v>
      </c>
      <c r="F18" s="382">
        <v>335</v>
      </c>
      <c r="G18" s="382">
        <v>606</v>
      </c>
      <c r="H18" s="394">
        <v>0.4131619841641795</v>
      </c>
      <c r="I18" s="394">
        <v>1.6853932584269662</v>
      </c>
      <c r="J18" s="377">
        <v>27</v>
      </c>
      <c r="K18" s="377">
        <v>145</v>
      </c>
      <c r="L18" s="378">
        <v>0.2978817299205649</v>
      </c>
      <c r="M18" s="378">
        <v>5.699685534591195</v>
      </c>
      <c r="N18" s="399">
        <v>2</v>
      </c>
      <c r="O18" s="399">
        <v>124</v>
      </c>
      <c r="P18" s="400">
        <v>0.009659969088098918</v>
      </c>
      <c r="Q18" s="400">
        <v>1.0546908224887301</v>
      </c>
      <c r="R18" s="106">
        <v>364</v>
      </c>
      <c r="S18" s="106">
        <v>875</v>
      </c>
      <c r="T18" s="125">
        <v>0.3283716734325665</v>
      </c>
      <c r="U18" s="125">
        <v>1.7410509978709434</v>
      </c>
      <c r="W18" s="108"/>
      <c r="X18" s="108"/>
    </row>
    <row r="19" spans="1:24" ht="15" customHeight="1">
      <c r="A19" s="105" t="s">
        <v>41</v>
      </c>
      <c r="B19" s="388">
        <v>12870</v>
      </c>
      <c r="C19" s="388">
        <v>8341</v>
      </c>
      <c r="D19" s="389">
        <v>17.38531366509969</v>
      </c>
      <c r="E19" s="389">
        <v>15.456600696760802</v>
      </c>
      <c r="F19" s="382">
        <v>31702</v>
      </c>
      <c r="G19" s="382">
        <v>14507</v>
      </c>
      <c r="H19" s="394">
        <v>39.09869021484423</v>
      </c>
      <c r="I19" s="394">
        <v>40.34653465346535</v>
      </c>
      <c r="J19" s="377">
        <v>1142</v>
      </c>
      <c r="K19" s="377">
        <v>578</v>
      </c>
      <c r="L19" s="378">
        <v>12.599293909973522</v>
      </c>
      <c r="M19" s="378">
        <v>22.72012578616352</v>
      </c>
      <c r="N19" s="399">
        <v>6513</v>
      </c>
      <c r="O19" s="399">
        <v>3982</v>
      </c>
      <c r="P19" s="400">
        <v>31.45768933539413</v>
      </c>
      <c r="Q19" s="400">
        <v>33.869184315726805</v>
      </c>
      <c r="R19" s="106">
        <v>39357</v>
      </c>
      <c r="S19" s="106">
        <v>19067</v>
      </c>
      <c r="T19" s="125">
        <v>35.50473612990528</v>
      </c>
      <c r="U19" s="125">
        <v>37.9389935730346</v>
      </c>
      <c r="W19" s="108"/>
      <c r="X19" s="108"/>
    </row>
    <row r="20" spans="1:24" ht="25.5" customHeight="1">
      <c r="A20" s="105" t="s">
        <v>42</v>
      </c>
      <c r="B20" s="388">
        <v>771</v>
      </c>
      <c r="C20" s="388">
        <v>1066</v>
      </c>
      <c r="D20" s="389">
        <v>1.0414978116388394</v>
      </c>
      <c r="E20" s="389">
        <v>1.9753910014083462</v>
      </c>
      <c r="F20" s="382">
        <v>5871</v>
      </c>
      <c r="G20" s="382">
        <v>5226</v>
      </c>
      <c r="H20" s="394">
        <v>7.240817937396709</v>
      </c>
      <c r="I20" s="394">
        <v>14.534430971187007</v>
      </c>
      <c r="J20" s="377">
        <v>625</v>
      </c>
      <c r="K20" s="377">
        <v>438</v>
      </c>
      <c r="L20" s="378">
        <v>6.89541041482789</v>
      </c>
      <c r="M20" s="378">
        <v>17.21698113207547</v>
      </c>
      <c r="N20" s="399">
        <v>1026</v>
      </c>
      <c r="O20" s="399">
        <v>1973</v>
      </c>
      <c r="P20" s="400">
        <v>4.955564142194745</v>
      </c>
      <c r="Q20" s="400">
        <v>16.78149187717955</v>
      </c>
      <c r="R20" s="106">
        <v>7522</v>
      </c>
      <c r="S20" s="106">
        <v>7637</v>
      </c>
      <c r="T20" s="125">
        <v>6.78574650428507</v>
      </c>
      <c r="U20" s="125">
        <v>15.195893109417593</v>
      </c>
      <c r="W20" s="108"/>
      <c r="X20" s="108"/>
    </row>
    <row r="21" spans="1:24" ht="15" customHeight="1">
      <c r="A21" s="105" t="s">
        <v>43</v>
      </c>
      <c r="B21" s="388">
        <v>2852</v>
      </c>
      <c r="C21" s="388">
        <v>5037</v>
      </c>
      <c r="D21" s="389">
        <v>3.8525963149078724</v>
      </c>
      <c r="E21" s="389">
        <v>9.334000444740937</v>
      </c>
      <c r="F21" s="382">
        <v>4417</v>
      </c>
      <c r="G21" s="382">
        <v>5699</v>
      </c>
      <c r="H21" s="394">
        <v>5.4475715941886</v>
      </c>
      <c r="I21" s="394">
        <v>15.849927689398152</v>
      </c>
      <c r="J21" s="377">
        <v>340</v>
      </c>
      <c r="K21" s="377">
        <v>207</v>
      </c>
      <c r="L21" s="378">
        <v>3.751103265666372</v>
      </c>
      <c r="M21" s="378">
        <v>8.13679245283019</v>
      </c>
      <c r="N21" s="399">
        <v>1306</v>
      </c>
      <c r="O21" s="399">
        <v>1755</v>
      </c>
      <c r="P21" s="400">
        <v>6.307959814528593</v>
      </c>
      <c r="Q21" s="400">
        <v>14.927277366675174</v>
      </c>
      <c r="R21" s="106">
        <v>6063</v>
      </c>
      <c r="S21" s="106">
        <v>7661</v>
      </c>
      <c r="T21" s="125">
        <v>5.469553450608931</v>
      </c>
      <c r="U21" s="125">
        <v>15.243647651073482</v>
      </c>
      <c r="W21" s="108"/>
      <c r="X21" s="108"/>
    </row>
    <row r="22" spans="1:24" ht="15" customHeight="1">
      <c r="A22" s="105" t="s">
        <v>44</v>
      </c>
      <c r="B22" s="388">
        <v>1646</v>
      </c>
      <c r="C22" s="388">
        <v>3468</v>
      </c>
      <c r="D22" s="389">
        <v>2.2234830064299995</v>
      </c>
      <c r="E22" s="389">
        <v>6.426506559928842</v>
      </c>
      <c r="F22" s="382">
        <v>1292</v>
      </c>
      <c r="G22" s="382">
        <v>1186</v>
      </c>
      <c r="H22" s="394">
        <v>1.5934486075824472</v>
      </c>
      <c r="I22" s="394">
        <v>3.298475915007231</v>
      </c>
      <c r="J22" s="377">
        <v>139</v>
      </c>
      <c r="K22" s="377">
        <v>56</v>
      </c>
      <c r="L22" s="378">
        <v>1.533539276257723</v>
      </c>
      <c r="M22" s="378">
        <v>2.20125786163522</v>
      </c>
      <c r="N22" s="399">
        <v>568</v>
      </c>
      <c r="O22" s="399">
        <v>557</v>
      </c>
      <c r="P22" s="400">
        <v>2.743431221020093</v>
      </c>
      <c r="Q22" s="400">
        <v>4.737603130050183</v>
      </c>
      <c r="R22" s="106">
        <v>1999</v>
      </c>
      <c r="S22" s="106">
        <v>1799</v>
      </c>
      <c r="T22" s="125">
        <v>1.803337843933243</v>
      </c>
      <c r="U22" s="125">
        <v>3.579600851622659</v>
      </c>
      <c r="W22" s="108"/>
      <c r="X22" s="108"/>
    </row>
    <row r="23" spans="1:24" ht="15" customHeight="1">
      <c r="A23" s="105" t="s">
        <v>45</v>
      </c>
      <c r="B23" s="388">
        <v>193</v>
      </c>
      <c r="C23" s="388">
        <v>77</v>
      </c>
      <c r="D23" s="389">
        <v>0.2607121629653645</v>
      </c>
      <c r="E23" s="389">
        <v>0.1426877177377511</v>
      </c>
      <c r="F23" s="382">
        <v>186</v>
      </c>
      <c r="G23" s="382">
        <v>44</v>
      </c>
      <c r="H23" s="394">
        <v>0.22939740016279814</v>
      </c>
      <c r="I23" s="394">
        <v>0.1223717877405718</v>
      </c>
      <c r="J23" s="377">
        <v>0</v>
      </c>
      <c r="K23" s="377">
        <v>0</v>
      </c>
      <c r="L23" s="378">
        <v>0</v>
      </c>
      <c r="M23" s="378">
        <v>0</v>
      </c>
      <c r="N23" s="399">
        <v>0</v>
      </c>
      <c r="O23" s="399">
        <v>0</v>
      </c>
      <c r="P23" s="400">
        <v>0</v>
      </c>
      <c r="Q23" s="400">
        <v>0</v>
      </c>
      <c r="R23" s="106">
        <v>186</v>
      </c>
      <c r="S23" s="106">
        <v>44</v>
      </c>
      <c r="T23" s="125">
        <v>0.16779431664411365</v>
      </c>
      <c r="U23" s="125">
        <v>0.08754999303579601</v>
      </c>
      <c r="W23" s="108"/>
      <c r="X23" s="108"/>
    </row>
    <row r="24" spans="1:24" ht="15" customHeight="1">
      <c r="A24" s="105" t="s">
        <v>46</v>
      </c>
      <c r="B24" s="388">
        <v>1993</v>
      </c>
      <c r="C24" s="388">
        <v>1672</v>
      </c>
      <c r="D24" s="389">
        <v>2.692224563678608</v>
      </c>
      <c r="E24" s="389">
        <v>3.098361870876881</v>
      </c>
      <c r="F24" s="382">
        <v>1263</v>
      </c>
      <c r="G24" s="382">
        <v>291</v>
      </c>
      <c r="H24" s="394">
        <v>1.5576823462667424</v>
      </c>
      <c r="I24" s="394">
        <v>0.8093225052842363</v>
      </c>
      <c r="J24" s="377">
        <v>198</v>
      </c>
      <c r="K24" s="377">
        <v>55</v>
      </c>
      <c r="L24" s="378">
        <v>2.1844660194174756</v>
      </c>
      <c r="M24" s="378">
        <v>2.161949685534591</v>
      </c>
      <c r="N24" s="399">
        <v>283</v>
      </c>
      <c r="O24" s="399">
        <v>57</v>
      </c>
      <c r="P24" s="400">
        <v>1.366885625965997</v>
      </c>
      <c r="Q24" s="400">
        <v>0.48481755549885175</v>
      </c>
      <c r="R24" s="106">
        <v>1744</v>
      </c>
      <c r="S24" s="106">
        <v>403</v>
      </c>
      <c r="T24" s="125">
        <v>1.573297248534055</v>
      </c>
      <c r="U24" s="125">
        <v>0.8018783453051317</v>
      </c>
      <c r="W24" s="108"/>
      <c r="X24" s="108"/>
    </row>
    <row r="25" spans="1:24" ht="15" customHeight="1">
      <c r="A25" s="105" t="s">
        <v>47</v>
      </c>
      <c r="B25" s="388">
        <v>1840</v>
      </c>
      <c r="C25" s="388">
        <v>303</v>
      </c>
      <c r="D25" s="389">
        <v>2.485546009617982</v>
      </c>
      <c r="E25" s="389">
        <v>0.5614854347342673</v>
      </c>
      <c r="F25" s="382">
        <v>3615</v>
      </c>
      <c r="G25" s="382">
        <v>437</v>
      </c>
      <c r="H25" s="394">
        <v>4.458449470905997</v>
      </c>
      <c r="I25" s="394">
        <v>1.2153743464234064</v>
      </c>
      <c r="J25" s="377">
        <v>307</v>
      </c>
      <c r="K25" s="377">
        <v>32</v>
      </c>
      <c r="L25" s="378">
        <v>3.38702559576346</v>
      </c>
      <c r="M25" s="378">
        <v>1.257861635220126</v>
      </c>
      <c r="N25" s="399">
        <v>1007</v>
      </c>
      <c r="O25" s="399">
        <v>309</v>
      </c>
      <c r="P25" s="400">
        <v>4.863794435857805</v>
      </c>
      <c r="Q25" s="400">
        <v>2.628221485072723</v>
      </c>
      <c r="R25" s="106">
        <v>4929</v>
      </c>
      <c r="S25" s="106">
        <v>778</v>
      </c>
      <c r="T25" s="125">
        <v>4.446549391069012</v>
      </c>
      <c r="U25" s="125">
        <v>1.548043058678393</v>
      </c>
      <c r="W25" s="108"/>
      <c r="X25" s="108"/>
    </row>
    <row r="26" spans="1:24" ht="15" customHeight="1">
      <c r="A26" s="105" t="s">
        <v>72</v>
      </c>
      <c r="B26" s="388">
        <v>0</v>
      </c>
      <c r="C26" s="388">
        <v>0</v>
      </c>
      <c r="D26" s="388">
        <v>0</v>
      </c>
      <c r="E26" s="388">
        <v>0</v>
      </c>
      <c r="F26" s="382">
        <v>0</v>
      </c>
      <c r="G26" s="382">
        <v>0</v>
      </c>
      <c r="H26" s="395">
        <v>0</v>
      </c>
      <c r="I26" s="395">
        <v>0</v>
      </c>
      <c r="J26" s="377">
        <v>0</v>
      </c>
      <c r="K26" s="377">
        <v>0</v>
      </c>
      <c r="L26" s="380">
        <v>0</v>
      </c>
      <c r="M26" s="380">
        <v>0</v>
      </c>
      <c r="N26" s="399">
        <v>0</v>
      </c>
      <c r="O26" s="399">
        <v>0</v>
      </c>
      <c r="P26" s="401">
        <v>0</v>
      </c>
      <c r="Q26" s="401">
        <v>0</v>
      </c>
      <c r="R26" s="106">
        <v>0</v>
      </c>
      <c r="S26" s="106">
        <v>0</v>
      </c>
      <c r="T26" s="125">
        <v>0</v>
      </c>
      <c r="U26" s="125">
        <v>0</v>
      </c>
      <c r="W26" s="108"/>
      <c r="X26" s="108"/>
    </row>
    <row r="27" spans="1:24" s="30" customFormat="1" ht="21" customHeight="1">
      <c r="A27" s="34" t="s">
        <v>22</v>
      </c>
      <c r="B27" s="391">
        <v>74028</v>
      </c>
      <c r="C27" s="391">
        <v>53964</v>
      </c>
      <c r="D27" s="391">
        <v>100</v>
      </c>
      <c r="E27" s="391">
        <v>100</v>
      </c>
      <c r="F27" s="396">
        <v>81082</v>
      </c>
      <c r="G27" s="396">
        <v>35956</v>
      </c>
      <c r="H27" s="396">
        <v>100</v>
      </c>
      <c r="I27" s="396">
        <v>100</v>
      </c>
      <c r="J27" s="381">
        <v>9064</v>
      </c>
      <c r="K27" s="381">
        <v>2544</v>
      </c>
      <c r="L27" s="381">
        <v>100</v>
      </c>
      <c r="M27" s="381">
        <v>100</v>
      </c>
      <c r="N27" s="402">
        <v>20704</v>
      </c>
      <c r="O27" s="402">
        <v>11757</v>
      </c>
      <c r="P27" s="402">
        <v>100</v>
      </c>
      <c r="Q27" s="402">
        <v>100</v>
      </c>
      <c r="R27" s="107">
        <v>110850</v>
      </c>
      <c r="S27" s="107">
        <v>50257</v>
      </c>
      <c r="T27" s="41">
        <v>100</v>
      </c>
      <c r="U27" s="41">
        <v>100</v>
      </c>
      <c r="W27" s="108"/>
      <c r="X27" s="108"/>
    </row>
    <row r="28" spans="1:23" ht="12.75">
      <c r="A28" s="191" t="s">
        <v>48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S28" s="108"/>
      <c r="W28" s="108"/>
    </row>
    <row r="29" spans="1:19" ht="12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8"/>
      <c r="K29" s="123"/>
      <c r="L29" s="123"/>
      <c r="M29" s="123"/>
      <c r="N29" s="123"/>
      <c r="O29" s="123"/>
      <c r="P29" s="123"/>
      <c r="Q29" s="123"/>
      <c r="R29" s="108"/>
      <c r="S29" s="108"/>
    </row>
    <row r="30" spans="1:21" ht="26.25" customHeight="1">
      <c r="A30" s="175" t="s">
        <v>286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</row>
    <row r="31" spans="2:3" ht="12.75">
      <c r="B31" s="108"/>
      <c r="C31" s="108"/>
    </row>
  </sheetData>
  <sheetProtection/>
  <mergeCells count="14">
    <mergeCell ref="B2:E2"/>
    <mergeCell ref="B3:B4"/>
    <mergeCell ref="C3:C4"/>
    <mergeCell ref="D3:D4"/>
    <mergeCell ref="E3:E4"/>
    <mergeCell ref="A1:Q1"/>
    <mergeCell ref="F2:Q2"/>
    <mergeCell ref="R2:U3"/>
    <mergeCell ref="A30:U30"/>
    <mergeCell ref="A28:Q28"/>
    <mergeCell ref="F3:I3"/>
    <mergeCell ref="J3:M3"/>
    <mergeCell ref="N3:Q3"/>
    <mergeCell ref="A2:A4"/>
  </mergeCells>
  <printOptions/>
  <pageMargins left="0.28" right="0.16" top="0.75" bottom="0.53" header="0.3" footer="0.3"/>
  <pageSetup horizontalDpi="600" verticalDpi="600" orientation="landscape" paperSize="9" scale="75" r:id="rId1"/>
  <headerFooter alignWithMargins="0">
    <oddFooter>&amp;L&amp;A&amp;Rpag. &amp;P di &amp;N</oddFooter>
  </headerFooter>
  <colBreaks count="1" manualBreakCount="1">
    <brk id="13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31"/>
  <dimension ref="A1:X31"/>
  <sheetViews>
    <sheetView zoomScale="70" zoomScaleNormal="70" zoomScalePageLayoutView="0" workbookViewId="0" topLeftCell="A1">
      <selection activeCell="A28" sqref="A28:Q28"/>
    </sheetView>
  </sheetViews>
  <sheetFormatPr defaultColWidth="18.57421875" defaultRowHeight="12.75"/>
  <cols>
    <col min="1" max="1" width="40.140625" style="1" customWidth="1"/>
    <col min="2" max="2" width="11.00390625" style="1" customWidth="1"/>
    <col min="3" max="3" width="11.7109375" style="1" customWidth="1"/>
    <col min="4" max="4" width="12.57421875" style="1" customWidth="1"/>
    <col min="5" max="17" width="10.7109375" style="1" customWidth="1"/>
    <col min="18" max="242" width="9.140625" style="1" customWidth="1"/>
    <col min="243" max="243" width="53.28125" style="1" customWidth="1"/>
    <col min="244" max="16384" width="18.57421875" style="1" customWidth="1"/>
  </cols>
  <sheetData>
    <row r="1" spans="1:17" ht="12.75">
      <c r="A1" s="155" t="s">
        <v>275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21" ht="24" customHeight="1">
      <c r="A2" s="157" t="s">
        <v>272</v>
      </c>
      <c r="B2" s="247" t="s">
        <v>49</v>
      </c>
      <c r="C2" s="248"/>
      <c r="D2" s="248"/>
      <c r="E2" s="365"/>
      <c r="F2" s="159" t="s">
        <v>220</v>
      </c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  <c r="R2" s="185" t="s">
        <v>274</v>
      </c>
      <c r="S2" s="186"/>
      <c r="T2" s="186"/>
      <c r="U2" s="187"/>
    </row>
    <row r="3" spans="1:21" ht="34.5" customHeight="1">
      <c r="A3" s="180"/>
      <c r="B3" s="410" t="s">
        <v>221</v>
      </c>
      <c r="C3" s="410" t="s">
        <v>222</v>
      </c>
      <c r="D3" s="410" t="s">
        <v>225</v>
      </c>
      <c r="E3" s="410" t="s">
        <v>226</v>
      </c>
      <c r="F3" s="240" t="s">
        <v>234</v>
      </c>
      <c r="G3" s="240"/>
      <c r="H3" s="240"/>
      <c r="I3" s="240"/>
      <c r="J3" s="260" t="s">
        <v>235</v>
      </c>
      <c r="K3" s="260"/>
      <c r="L3" s="260"/>
      <c r="M3" s="260"/>
      <c r="N3" s="403" t="s">
        <v>236</v>
      </c>
      <c r="O3" s="403"/>
      <c r="P3" s="403"/>
      <c r="Q3" s="403"/>
      <c r="R3" s="188"/>
      <c r="S3" s="189"/>
      <c r="T3" s="189"/>
      <c r="U3" s="190"/>
    </row>
    <row r="4" spans="1:21" ht="37.5" customHeight="1">
      <c r="A4" s="158"/>
      <c r="B4" s="411"/>
      <c r="C4" s="411"/>
      <c r="D4" s="411"/>
      <c r="E4" s="411"/>
      <c r="F4" s="408" t="s">
        <v>221</v>
      </c>
      <c r="G4" s="408" t="s">
        <v>222</v>
      </c>
      <c r="H4" s="408" t="s">
        <v>225</v>
      </c>
      <c r="I4" s="408" t="s">
        <v>226</v>
      </c>
      <c r="J4" s="376" t="s">
        <v>221</v>
      </c>
      <c r="K4" s="376" t="s">
        <v>222</v>
      </c>
      <c r="L4" s="376" t="s">
        <v>225</v>
      </c>
      <c r="M4" s="376" t="s">
        <v>226</v>
      </c>
      <c r="N4" s="398" t="s">
        <v>221</v>
      </c>
      <c r="O4" s="398" t="s">
        <v>222</v>
      </c>
      <c r="P4" s="398" t="s">
        <v>225</v>
      </c>
      <c r="Q4" s="398" t="s">
        <v>226</v>
      </c>
      <c r="R4" s="88" t="s">
        <v>221</v>
      </c>
      <c r="S4" s="88" t="s">
        <v>222</v>
      </c>
      <c r="T4" s="88" t="s">
        <v>223</v>
      </c>
      <c r="U4" s="88" t="s">
        <v>224</v>
      </c>
    </row>
    <row r="5" spans="1:24" ht="15" customHeight="1">
      <c r="A5" s="16" t="s">
        <v>28</v>
      </c>
      <c r="B5" s="237">
        <v>116</v>
      </c>
      <c r="C5" s="237">
        <v>1064</v>
      </c>
      <c r="D5" s="238">
        <v>9.830508474576272</v>
      </c>
      <c r="E5" s="238">
        <v>90.16949152542372</v>
      </c>
      <c r="F5" s="232">
        <v>1003</v>
      </c>
      <c r="G5" s="241">
        <v>4623</v>
      </c>
      <c r="H5" s="233">
        <v>17.827941699253465</v>
      </c>
      <c r="I5" s="233">
        <v>82.17205830074653</v>
      </c>
      <c r="J5" s="262">
        <v>27</v>
      </c>
      <c r="K5" s="262">
        <v>705</v>
      </c>
      <c r="L5" s="263">
        <v>3.6885245901639343</v>
      </c>
      <c r="M5" s="263">
        <v>96.31147540983606</v>
      </c>
      <c r="N5" s="404">
        <v>263</v>
      </c>
      <c r="O5" s="404">
        <v>1648</v>
      </c>
      <c r="P5" s="405">
        <v>13.762428048142333</v>
      </c>
      <c r="Q5" s="405">
        <v>86.23757195185766</v>
      </c>
      <c r="R5" s="17">
        <v>1293</v>
      </c>
      <c r="S5" s="17">
        <v>6976</v>
      </c>
      <c r="T5" s="102">
        <v>15.636715443221672</v>
      </c>
      <c r="U5" s="102">
        <v>84.36328455677832</v>
      </c>
      <c r="W5" s="124"/>
      <c r="X5" s="124"/>
    </row>
    <row r="6" spans="1:24" ht="15" customHeight="1">
      <c r="A6" s="16" t="s">
        <v>29</v>
      </c>
      <c r="B6" s="237">
        <v>22</v>
      </c>
      <c r="C6" s="237">
        <v>5</v>
      </c>
      <c r="D6" s="238">
        <v>81.48148148148148</v>
      </c>
      <c r="E6" s="238">
        <v>18.51851851851852</v>
      </c>
      <c r="F6" s="232">
        <v>27</v>
      </c>
      <c r="G6" s="241">
        <v>130</v>
      </c>
      <c r="H6" s="233">
        <v>17.197452229299362</v>
      </c>
      <c r="I6" s="233">
        <v>82.80254777070064</v>
      </c>
      <c r="J6" s="262">
        <v>0</v>
      </c>
      <c r="K6" s="262">
        <v>0</v>
      </c>
      <c r="L6" s="263">
        <v>0</v>
      </c>
      <c r="M6" s="263">
        <v>0</v>
      </c>
      <c r="N6" s="404">
        <v>0</v>
      </c>
      <c r="O6" s="404">
        <v>0</v>
      </c>
      <c r="P6" s="405">
        <v>0</v>
      </c>
      <c r="Q6" s="405">
        <v>0</v>
      </c>
      <c r="R6" s="17">
        <v>27</v>
      </c>
      <c r="S6" s="17">
        <v>130</v>
      </c>
      <c r="T6" s="102">
        <v>17.197452229299362</v>
      </c>
      <c r="U6" s="102">
        <v>82.80254777070064</v>
      </c>
      <c r="W6" s="124"/>
      <c r="X6" s="124"/>
    </row>
    <row r="7" spans="1:24" s="7" customFormat="1" ht="15" customHeight="1">
      <c r="A7" s="16" t="s">
        <v>30</v>
      </c>
      <c r="B7" s="237">
        <v>0</v>
      </c>
      <c r="C7" s="237">
        <v>0</v>
      </c>
      <c r="D7" s="238">
        <v>0</v>
      </c>
      <c r="E7" s="238">
        <v>0</v>
      </c>
      <c r="F7" s="232">
        <v>1055</v>
      </c>
      <c r="G7" s="241">
        <v>584</v>
      </c>
      <c r="H7" s="233">
        <v>64.36851738865161</v>
      </c>
      <c r="I7" s="233">
        <v>35.63148261134838</v>
      </c>
      <c r="J7" s="262">
        <v>10</v>
      </c>
      <c r="K7" s="262">
        <v>12</v>
      </c>
      <c r="L7" s="263">
        <v>45.45454545454545</v>
      </c>
      <c r="M7" s="263">
        <v>54.54545454545454</v>
      </c>
      <c r="N7" s="404">
        <v>398</v>
      </c>
      <c r="O7" s="404">
        <v>361</v>
      </c>
      <c r="P7" s="405">
        <v>52.43741765480896</v>
      </c>
      <c r="Q7" s="405">
        <v>47.56258234519104</v>
      </c>
      <c r="R7" s="17">
        <v>1463</v>
      </c>
      <c r="S7" s="17">
        <v>957</v>
      </c>
      <c r="T7" s="102">
        <v>60.45454545454545</v>
      </c>
      <c r="U7" s="102">
        <v>39.54545454545455</v>
      </c>
      <c r="W7" s="124"/>
      <c r="X7" s="124"/>
    </row>
    <row r="8" spans="1:24" ht="15" customHeight="1">
      <c r="A8" s="16" t="s">
        <v>31</v>
      </c>
      <c r="B8" s="237">
        <v>1592</v>
      </c>
      <c r="C8" s="237">
        <v>30</v>
      </c>
      <c r="D8" s="238">
        <v>98.15043156596795</v>
      </c>
      <c r="E8" s="238">
        <v>1.8495684340320593</v>
      </c>
      <c r="F8" s="232">
        <v>24</v>
      </c>
      <c r="G8" s="241">
        <v>22</v>
      </c>
      <c r="H8" s="233">
        <v>52.17391304347826</v>
      </c>
      <c r="I8" s="233">
        <v>47.82608695652174</v>
      </c>
      <c r="J8" s="262">
        <v>0</v>
      </c>
      <c r="K8" s="262">
        <v>0</v>
      </c>
      <c r="L8" s="263">
        <v>0</v>
      </c>
      <c r="M8" s="263">
        <v>0</v>
      </c>
      <c r="N8" s="404">
        <v>0</v>
      </c>
      <c r="O8" s="404">
        <v>0</v>
      </c>
      <c r="P8" s="405">
        <v>0</v>
      </c>
      <c r="Q8" s="405">
        <v>0</v>
      </c>
      <c r="R8" s="17">
        <v>24</v>
      </c>
      <c r="S8" s="17">
        <v>22</v>
      </c>
      <c r="T8" s="102">
        <v>52.17391304347826</v>
      </c>
      <c r="U8" s="102">
        <v>47.82608695652174</v>
      </c>
      <c r="W8" s="124"/>
      <c r="X8" s="124"/>
    </row>
    <row r="9" spans="1:24" ht="15" customHeight="1">
      <c r="A9" s="16" t="s">
        <v>32</v>
      </c>
      <c r="B9" s="237">
        <v>13681</v>
      </c>
      <c r="C9" s="237">
        <v>19</v>
      </c>
      <c r="D9" s="238">
        <v>99.86131386861314</v>
      </c>
      <c r="E9" s="238">
        <v>0.1386861313868613</v>
      </c>
      <c r="F9" s="232">
        <v>7594</v>
      </c>
      <c r="G9" s="241">
        <v>81</v>
      </c>
      <c r="H9" s="233">
        <v>98.94462540716611</v>
      </c>
      <c r="I9" s="233">
        <v>1.0553745928338762</v>
      </c>
      <c r="J9" s="262">
        <v>1689</v>
      </c>
      <c r="K9" s="262">
        <v>24</v>
      </c>
      <c r="L9" s="263">
        <v>98.59894921190893</v>
      </c>
      <c r="M9" s="263">
        <v>1.4010507880910683</v>
      </c>
      <c r="N9" s="404">
        <v>2571</v>
      </c>
      <c r="O9" s="404">
        <v>46</v>
      </c>
      <c r="P9" s="405">
        <v>98.24226213221246</v>
      </c>
      <c r="Q9" s="405">
        <v>1.757737867787543</v>
      </c>
      <c r="R9" s="17">
        <v>11854</v>
      </c>
      <c r="S9" s="17">
        <v>151</v>
      </c>
      <c r="T9" s="102">
        <v>98.74219075385257</v>
      </c>
      <c r="U9" s="102">
        <v>1.2578092461474386</v>
      </c>
      <c r="W9" s="124"/>
      <c r="X9" s="124"/>
    </row>
    <row r="10" spans="1:24" ht="15" customHeight="1">
      <c r="A10" s="16" t="s">
        <v>33</v>
      </c>
      <c r="B10" s="237">
        <v>3597</v>
      </c>
      <c r="C10" s="237">
        <v>118</v>
      </c>
      <c r="D10" s="238">
        <v>96.82368775235531</v>
      </c>
      <c r="E10" s="238">
        <v>3.1763122476446837</v>
      </c>
      <c r="F10" s="232">
        <v>5502</v>
      </c>
      <c r="G10" s="241">
        <v>24</v>
      </c>
      <c r="H10" s="233">
        <v>99.5656894679696</v>
      </c>
      <c r="I10" s="233">
        <v>0.43431053203040176</v>
      </c>
      <c r="J10" s="262">
        <v>604</v>
      </c>
      <c r="K10" s="262">
        <v>2</v>
      </c>
      <c r="L10" s="263">
        <v>99.66996699669967</v>
      </c>
      <c r="M10" s="263">
        <v>0.33003300330033003</v>
      </c>
      <c r="N10" s="404">
        <v>1350</v>
      </c>
      <c r="O10" s="404">
        <v>48</v>
      </c>
      <c r="P10" s="405">
        <v>96.56652360515021</v>
      </c>
      <c r="Q10" s="405">
        <v>3.4334763948497855</v>
      </c>
      <c r="R10" s="17">
        <v>7456</v>
      </c>
      <c r="S10" s="17">
        <v>74</v>
      </c>
      <c r="T10" s="102">
        <v>99.01726427622842</v>
      </c>
      <c r="U10" s="102">
        <v>0.9827357237715804</v>
      </c>
      <c r="W10" s="124"/>
      <c r="X10" s="124"/>
    </row>
    <row r="11" spans="1:24" ht="15" customHeight="1">
      <c r="A11" s="16" t="s">
        <v>34</v>
      </c>
      <c r="B11" s="237">
        <v>3838</v>
      </c>
      <c r="C11" s="237">
        <v>2222</v>
      </c>
      <c r="D11" s="238">
        <v>63.33333333333333</v>
      </c>
      <c r="E11" s="238">
        <v>36.666666666666664</v>
      </c>
      <c r="F11" s="232">
        <v>2961</v>
      </c>
      <c r="G11" s="241">
        <v>2279</v>
      </c>
      <c r="H11" s="233">
        <v>56.50763358778625</v>
      </c>
      <c r="I11" s="233">
        <v>43.49236641221374</v>
      </c>
      <c r="J11" s="262">
        <v>502</v>
      </c>
      <c r="K11" s="262">
        <v>183</v>
      </c>
      <c r="L11" s="263">
        <v>73.28467153284672</v>
      </c>
      <c r="M11" s="263">
        <v>26.71532846715328</v>
      </c>
      <c r="N11" s="404">
        <v>1042</v>
      </c>
      <c r="O11" s="404">
        <v>847</v>
      </c>
      <c r="P11" s="405">
        <v>55.161461090524085</v>
      </c>
      <c r="Q11" s="405">
        <v>44.838538909475915</v>
      </c>
      <c r="R11" s="17">
        <v>4505</v>
      </c>
      <c r="S11" s="17">
        <v>3309</v>
      </c>
      <c r="T11" s="102">
        <v>57.65293063731763</v>
      </c>
      <c r="U11" s="102">
        <v>42.34706936268237</v>
      </c>
      <c r="W11" s="124"/>
      <c r="X11" s="124"/>
    </row>
    <row r="12" spans="1:24" ht="15" customHeight="1">
      <c r="A12" s="16" t="s">
        <v>35</v>
      </c>
      <c r="B12" s="237">
        <v>3586</v>
      </c>
      <c r="C12" s="237">
        <v>14</v>
      </c>
      <c r="D12" s="238">
        <v>99.6111111111111</v>
      </c>
      <c r="E12" s="238">
        <v>0.3888888888888889</v>
      </c>
      <c r="F12" s="232">
        <v>2695</v>
      </c>
      <c r="G12" s="241">
        <v>2</v>
      </c>
      <c r="H12" s="233">
        <v>99.92584352984798</v>
      </c>
      <c r="I12" s="233">
        <v>0.07415647015202076</v>
      </c>
      <c r="J12" s="262">
        <v>384</v>
      </c>
      <c r="K12" s="262">
        <v>96</v>
      </c>
      <c r="L12" s="263">
        <v>80</v>
      </c>
      <c r="M12" s="263">
        <v>20</v>
      </c>
      <c r="N12" s="404">
        <v>839</v>
      </c>
      <c r="O12" s="404">
        <v>1</v>
      </c>
      <c r="P12" s="405">
        <v>99.88095238095238</v>
      </c>
      <c r="Q12" s="405">
        <v>0.11904761904761905</v>
      </c>
      <c r="R12" s="17">
        <v>3918</v>
      </c>
      <c r="S12" s="17">
        <v>99</v>
      </c>
      <c r="T12" s="102">
        <v>97.53547423450335</v>
      </c>
      <c r="U12" s="102">
        <v>2.4645257654966395</v>
      </c>
      <c r="W12" s="124"/>
      <c r="X12" s="124"/>
    </row>
    <row r="13" spans="1:24" ht="15" customHeight="1">
      <c r="A13" s="16" t="s">
        <v>36</v>
      </c>
      <c r="B13" s="237">
        <v>799</v>
      </c>
      <c r="C13" s="237">
        <v>482</v>
      </c>
      <c r="D13" s="238">
        <v>62.37314597970336</v>
      </c>
      <c r="E13" s="238">
        <v>37.62685402029664</v>
      </c>
      <c r="F13" s="232">
        <v>96</v>
      </c>
      <c r="G13" s="241">
        <v>60</v>
      </c>
      <c r="H13" s="233">
        <v>61.53846153846154</v>
      </c>
      <c r="I13" s="233">
        <v>38.46153846153847</v>
      </c>
      <c r="J13" s="262">
        <v>0</v>
      </c>
      <c r="K13" s="262">
        <v>0</v>
      </c>
      <c r="L13" s="263">
        <v>0</v>
      </c>
      <c r="M13" s="263">
        <v>0</v>
      </c>
      <c r="N13" s="404">
        <v>16</v>
      </c>
      <c r="O13" s="404">
        <v>5</v>
      </c>
      <c r="P13" s="405">
        <v>76.19047619047619</v>
      </c>
      <c r="Q13" s="405">
        <v>23.809523809523807</v>
      </c>
      <c r="R13" s="17">
        <v>112</v>
      </c>
      <c r="S13" s="17">
        <v>65</v>
      </c>
      <c r="T13" s="102">
        <v>63.2768361581921</v>
      </c>
      <c r="U13" s="102">
        <v>36.72316384180791</v>
      </c>
      <c r="W13" s="124"/>
      <c r="X13" s="124"/>
    </row>
    <row r="14" spans="1:24" ht="15" customHeight="1">
      <c r="A14" s="16" t="s">
        <v>37</v>
      </c>
      <c r="B14" s="237">
        <v>1694</v>
      </c>
      <c r="C14" s="237">
        <v>205</v>
      </c>
      <c r="D14" s="238">
        <v>89.20484465508162</v>
      </c>
      <c r="E14" s="238">
        <v>10.795155344918378</v>
      </c>
      <c r="F14" s="232">
        <v>236</v>
      </c>
      <c r="G14" s="241">
        <v>38</v>
      </c>
      <c r="H14" s="233">
        <v>86.13138686131386</v>
      </c>
      <c r="I14" s="233">
        <v>13.86861313868613</v>
      </c>
      <c r="J14" s="262">
        <v>95</v>
      </c>
      <c r="K14" s="262">
        <v>4</v>
      </c>
      <c r="L14" s="263">
        <v>95.95959595959596</v>
      </c>
      <c r="M14" s="263">
        <v>4.040404040404041</v>
      </c>
      <c r="N14" s="404">
        <v>132</v>
      </c>
      <c r="O14" s="404">
        <v>20</v>
      </c>
      <c r="P14" s="405">
        <v>86.8421052631579</v>
      </c>
      <c r="Q14" s="405">
        <v>13.157894736842104</v>
      </c>
      <c r="R14" s="17">
        <v>463</v>
      </c>
      <c r="S14" s="17">
        <v>62</v>
      </c>
      <c r="T14" s="102">
        <v>88.19047619047619</v>
      </c>
      <c r="U14" s="102">
        <v>11.80952380952381</v>
      </c>
      <c r="W14" s="124"/>
      <c r="X14" s="124"/>
    </row>
    <row r="15" spans="1:24" ht="26.25" customHeight="1">
      <c r="A15" s="16" t="s">
        <v>50</v>
      </c>
      <c r="B15" s="237">
        <v>65</v>
      </c>
      <c r="C15" s="237">
        <v>1</v>
      </c>
      <c r="D15" s="238">
        <v>98.48484848484848</v>
      </c>
      <c r="E15" s="238">
        <v>1.5151515151515151</v>
      </c>
      <c r="F15" s="232">
        <v>218</v>
      </c>
      <c r="G15" s="241">
        <v>0</v>
      </c>
      <c r="H15" s="232">
        <v>100</v>
      </c>
      <c r="I15" s="232">
        <v>0</v>
      </c>
      <c r="J15" s="262">
        <v>44</v>
      </c>
      <c r="K15" s="262">
        <v>1</v>
      </c>
      <c r="L15" s="263">
        <v>97.77777777777777</v>
      </c>
      <c r="M15" s="263">
        <v>2.2222222222222223</v>
      </c>
      <c r="N15" s="404">
        <v>63</v>
      </c>
      <c r="O15" s="404">
        <v>0</v>
      </c>
      <c r="P15" s="405">
        <v>100</v>
      </c>
      <c r="Q15" s="405">
        <v>0</v>
      </c>
      <c r="R15" s="17">
        <v>325</v>
      </c>
      <c r="S15" s="17">
        <v>1</v>
      </c>
      <c r="T15" s="102">
        <v>99.69325153374233</v>
      </c>
      <c r="U15" s="102">
        <v>0.3067484662576687</v>
      </c>
      <c r="W15" s="124"/>
      <c r="X15" s="124"/>
    </row>
    <row r="16" spans="1:24" ht="15" customHeight="1">
      <c r="A16" s="16" t="s">
        <v>38</v>
      </c>
      <c r="B16" s="237">
        <v>10135</v>
      </c>
      <c r="C16" s="237">
        <v>32</v>
      </c>
      <c r="D16" s="238">
        <v>99.68525622110751</v>
      </c>
      <c r="E16" s="238">
        <v>0.31474377889249533</v>
      </c>
      <c r="F16" s="232">
        <v>3388</v>
      </c>
      <c r="G16" s="241">
        <v>45</v>
      </c>
      <c r="H16" s="233">
        <v>98.68919312554617</v>
      </c>
      <c r="I16" s="233">
        <v>1.3108068744538304</v>
      </c>
      <c r="J16" s="262">
        <v>942</v>
      </c>
      <c r="K16" s="262">
        <v>3</v>
      </c>
      <c r="L16" s="263">
        <v>99.68253968253968</v>
      </c>
      <c r="M16" s="263">
        <v>0.31746031746031744</v>
      </c>
      <c r="N16" s="404">
        <v>740</v>
      </c>
      <c r="O16" s="404">
        <v>0</v>
      </c>
      <c r="P16" s="405">
        <v>100</v>
      </c>
      <c r="Q16" s="405">
        <v>0</v>
      </c>
      <c r="R16" s="17">
        <v>5070</v>
      </c>
      <c r="S16" s="17">
        <v>48</v>
      </c>
      <c r="T16" s="102">
        <v>99.06213364595546</v>
      </c>
      <c r="U16" s="102">
        <v>0.9378663540445485</v>
      </c>
      <c r="W16" s="124"/>
      <c r="X16" s="124"/>
    </row>
    <row r="17" spans="1:24" ht="15" customHeight="1">
      <c r="A17" s="16" t="s">
        <v>39</v>
      </c>
      <c r="B17" s="237">
        <v>10280</v>
      </c>
      <c r="C17" s="237">
        <v>26</v>
      </c>
      <c r="D17" s="238">
        <v>99.74771977488841</v>
      </c>
      <c r="E17" s="238">
        <v>0.2522802251115855</v>
      </c>
      <c r="F17" s="232">
        <v>7602</v>
      </c>
      <c r="G17" s="241">
        <v>72</v>
      </c>
      <c r="H17" s="233">
        <v>99.06176700547303</v>
      </c>
      <c r="I17" s="233">
        <v>0.9382329945269743</v>
      </c>
      <c r="J17" s="262">
        <v>1989</v>
      </c>
      <c r="K17" s="262">
        <v>3</v>
      </c>
      <c r="L17" s="263">
        <v>99.84939759036145</v>
      </c>
      <c r="M17" s="263">
        <v>0.15060240963855423</v>
      </c>
      <c r="N17" s="404">
        <v>2585</v>
      </c>
      <c r="O17" s="404">
        <v>24</v>
      </c>
      <c r="P17" s="405">
        <v>99.08010732081257</v>
      </c>
      <c r="Q17" s="405">
        <v>0.9198926791874281</v>
      </c>
      <c r="R17" s="17">
        <v>12176</v>
      </c>
      <c r="S17" s="17">
        <v>99</v>
      </c>
      <c r="T17" s="102">
        <v>99.19348268839104</v>
      </c>
      <c r="U17" s="102">
        <v>0.8065173116089613</v>
      </c>
      <c r="W17" s="124"/>
      <c r="X17" s="124"/>
    </row>
    <row r="18" spans="1:24" ht="15" customHeight="1">
      <c r="A18" s="16" t="s">
        <v>40</v>
      </c>
      <c r="B18" s="237">
        <v>2458</v>
      </c>
      <c r="C18" s="237">
        <v>29782</v>
      </c>
      <c r="D18" s="238">
        <v>7.624069478908188</v>
      </c>
      <c r="E18" s="238">
        <v>92.3759305210918</v>
      </c>
      <c r="F18" s="232">
        <v>335</v>
      </c>
      <c r="G18" s="241">
        <v>606</v>
      </c>
      <c r="H18" s="233">
        <v>35.60042507970245</v>
      </c>
      <c r="I18" s="233">
        <v>64.39957492029755</v>
      </c>
      <c r="J18" s="262">
        <v>27</v>
      </c>
      <c r="K18" s="262">
        <v>145</v>
      </c>
      <c r="L18" s="263">
        <v>15.69767441860465</v>
      </c>
      <c r="M18" s="263">
        <v>84.30232558139535</v>
      </c>
      <c r="N18" s="404">
        <v>2</v>
      </c>
      <c r="O18" s="404">
        <v>124</v>
      </c>
      <c r="P18" s="405">
        <v>1.5873015873015872</v>
      </c>
      <c r="Q18" s="405">
        <v>98.4126984126984</v>
      </c>
      <c r="R18" s="17">
        <v>364</v>
      </c>
      <c r="S18" s="17">
        <v>875</v>
      </c>
      <c r="T18" s="102">
        <v>29.37853107344633</v>
      </c>
      <c r="U18" s="102">
        <v>70.62146892655367</v>
      </c>
      <c r="W18" s="124"/>
      <c r="X18" s="124"/>
    </row>
    <row r="19" spans="1:24" ht="15" customHeight="1">
      <c r="A19" s="16" t="s">
        <v>41</v>
      </c>
      <c r="B19" s="237">
        <v>12870</v>
      </c>
      <c r="C19" s="237">
        <v>8341</v>
      </c>
      <c r="D19" s="238">
        <v>60.67606430625618</v>
      </c>
      <c r="E19" s="238">
        <v>39.32393569374381</v>
      </c>
      <c r="F19" s="232">
        <v>31702</v>
      </c>
      <c r="G19" s="241">
        <v>14507</v>
      </c>
      <c r="H19" s="233">
        <v>68.6056828756303</v>
      </c>
      <c r="I19" s="233">
        <v>31.394317124369714</v>
      </c>
      <c r="J19" s="262">
        <v>1142</v>
      </c>
      <c r="K19" s="262">
        <v>578</v>
      </c>
      <c r="L19" s="263">
        <v>66.3953488372093</v>
      </c>
      <c r="M19" s="263">
        <v>33.6046511627907</v>
      </c>
      <c r="N19" s="404">
        <v>6513</v>
      </c>
      <c r="O19" s="404">
        <v>3982</v>
      </c>
      <c r="P19" s="405">
        <v>62.05812291567413</v>
      </c>
      <c r="Q19" s="405">
        <v>37.94187708432587</v>
      </c>
      <c r="R19" s="17">
        <v>39357</v>
      </c>
      <c r="S19" s="17">
        <v>19067</v>
      </c>
      <c r="T19" s="102">
        <v>67.36443927153225</v>
      </c>
      <c r="U19" s="102">
        <v>32.63556072846775</v>
      </c>
      <c r="W19" s="124"/>
      <c r="X19" s="124"/>
    </row>
    <row r="20" spans="1:24" ht="21.75" customHeight="1">
      <c r="A20" s="16" t="s">
        <v>42</v>
      </c>
      <c r="B20" s="237">
        <v>771</v>
      </c>
      <c r="C20" s="237">
        <v>1066</v>
      </c>
      <c r="D20" s="238">
        <v>41.97060424605335</v>
      </c>
      <c r="E20" s="238">
        <v>58.02939575394666</v>
      </c>
      <c r="F20" s="232">
        <v>5871</v>
      </c>
      <c r="G20" s="241">
        <v>5226</v>
      </c>
      <c r="H20" s="233">
        <v>52.90619086239524</v>
      </c>
      <c r="I20" s="233">
        <v>47.09380913760476</v>
      </c>
      <c r="J20" s="262">
        <v>625</v>
      </c>
      <c r="K20" s="262">
        <v>438</v>
      </c>
      <c r="L20" s="263">
        <v>58.7958607714017</v>
      </c>
      <c r="M20" s="263">
        <v>41.20413922859831</v>
      </c>
      <c r="N20" s="404">
        <v>1026</v>
      </c>
      <c r="O20" s="404">
        <v>1973</v>
      </c>
      <c r="P20" s="405">
        <v>34.21140380126709</v>
      </c>
      <c r="Q20" s="405">
        <v>65.7885961987329</v>
      </c>
      <c r="R20" s="17">
        <v>7522</v>
      </c>
      <c r="S20" s="17">
        <v>7637</v>
      </c>
      <c r="T20" s="102">
        <v>49.62068738043406</v>
      </c>
      <c r="U20" s="102">
        <v>50.37931261956593</v>
      </c>
      <c r="W20" s="124"/>
      <c r="X20" s="124"/>
    </row>
    <row r="21" spans="1:24" ht="15" customHeight="1">
      <c r="A21" s="16" t="s">
        <v>43</v>
      </c>
      <c r="B21" s="237">
        <v>2852</v>
      </c>
      <c r="C21" s="237">
        <v>5037</v>
      </c>
      <c r="D21" s="238">
        <v>36.15160349854227</v>
      </c>
      <c r="E21" s="238">
        <v>63.84839650145773</v>
      </c>
      <c r="F21" s="232">
        <v>4417</v>
      </c>
      <c r="G21" s="241">
        <v>5699</v>
      </c>
      <c r="H21" s="233">
        <v>43.66350336101226</v>
      </c>
      <c r="I21" s="233">
        <v>56.33649663898774</v>
      </c>
      <c r="J21" s="262">
        <v>340</v>
      </c>
      <c r="K21" s="262">
        <v>207</v>
      </c>
      <c r="L21" s="263">
        <v>62.15722120658135</v>
      </c>
      <c r="M21" s="263">
        <v>37.842778793418645</v>
      </c>
      <c r="N21" s="404">
        <v>1306</v>
      </c>
      <c r="O21" s="404">
        <v>1755</v>
      </c>
      <c r="P21" s="405">
        <v>42.66579549166939</v>
      </c>
      <c r="Q21" s="405">
        <v>57.33420450833061</v>
      </c>
      <c r="R21" s="17">
        <v>6063</v>
      </c>
      <c r="S21" s="17">
        <v>7661</v>
      </c>
      <c r="T21" s="102">
        <v>44.178082191780824</v>
      </c>
      <c r="U21" s="102">
        <v>55.821917808219176</v>
      </c>
      <c r="W21" s="124"/>
      <c r="X21" s="124"/>
    </row>
    <row r="22" spans="1:24" ht="15" customHeight="1">
      <c r="A22" s="16" t="s">
        <v>44</v>
      </c>
      <c r="B22" s="237">
        <v>1646</v>
      </c>
      <c r="C22" s="237">
        <v>3468</v>
      </c>
      <c r="D22" s="238">
        <v>32.1861556511537</v>
      </c>
      <c r="E22" s="238">
        <v>67.8138443488463</v>
      </c>
      <c r="F22" s="232">
        <v>1292</v>
      </c>
      <c r="G22" s="241">
        <v>1186</v>
      </c>
      <c r="H22" s="233">
        <v>52.13882163034705</v>
      </c>
      <c r="I22" s="233">
        <v>47.86117836965295</v>
      </c>
      <c r="J22" s="262">
        <v>139</v>
      </c>
      <c r="K22" s="262">
        <v>56</v>
      </c>
      <c r="L22" s="263">
        <v>71.28205128205128</v>
      </c>
      <c r="M22" s="263">
        <v>28.717948717948715</v>
      </c>
      <c r="N22" s="404">
        <v>568</v>
      </c>
      <c r="O22" s="404">
        <v>557</v>
      </c>
      <c r="P22" s="405">
        <v>50.488888888888894</v>
      </c>
      <c r="Q22" s="405">
        <v>49.51111111111111</v>
      </c>
      <c r="R22" s="17">
        <v>1999</v>
      </c>
      <c r="S22" s="17">
        <v>1799</v>
      </c>
      <c r="T22" s="102">
        <v>52.63296471827278</v>
      </c>
      <c r="U22" s="102">
        <v>47.367035281727226</v>
      </c>
      <c r="W22" s="124"/>
      <c r="X22" s="124"/>
    </row>
    <row r="23" spans="1:24" ht="15" customHeight="1">
      <c r="A23" s="16" t="s">
        <v>45</v>
      </c>
      <c r="B23" s="237">
        <v>193</v>
      </c>
      <c r="C23" s="237">
        <v>77</v>
      </c>
      <c r="D23" s="238">
        <v>71.48148148148148</v>
      </c>
      <c r="E23" s="238">
        <v>28.51851851851852</v>
      </c>
      <c r="F23" s="232">
        <v>186</v>
      </c>
      <c r="G23" s="241">
        <v>44</v>
      </c>
      <c r="H23" s="233">
        <v>80.8695652173913</v>
      </c>
      <c r="I23" s="233">
        <v>19.130434782608695</v>
      </c>
      <c r="J23" s="262">
        <v>0</v>
      </c>
      <c r="K23" s="262">
        <v>0</v>
      </c>
      <c r="L23" s="263">
        <v>0</v>
      </c>
      <c r="M23" s="263">
        <v>0</v>
      </c>
      <c r="N23" s="404">
        <v>0</v>
      </c>
      <c r="O23" s="404">
        <v>0</v>
      </c>
      <c r="P23" s="405">
        <v>0</v>
      </c>
      <c r="Q23" s="405">
        <v>0</v>
      </c>
      <c r="R23" s="17">
        <v>186</v>
      </c>
      <c r="S23" s="17">
        <v>44</v>
      </c>
      <c r="T23" s="102">
        <v>80.8695652173913</v>
      </c>
      <c r="U23" s="102">
        <v>19.130434782608695</v>
      </c>
      <c r="W23" s="124"/>
      <c r="X23" s="124"/>
    </row>
    <row r="24" spans="1:24" ht="15" customHeight="1">
      <c r="A24" s="16" t="s">
        <v>46</v>
      </c>
      <c r="B24" s="237">
        <v>1993</v>
      </c>
      <c r="C24" s="237">
        <v>1672</v>
      </c>
      <c r="D24" s="238">
        <v>54.37926330150068</v>
      </c>
      <c r="E24" s="238">
        <v>45.62073669849932</v>
      </c>
      <c r="F24" s="232">
        <v>1263</v>
      </c>
      <c r="G24" s="241">
        <v>291</v>
      </c>
      <c r="H24" s="233">
        <v>81.27413127413128</v>
      </c>
      <c r="I24" s="233">
        <v>18.725868725868725</v>
      </c>
      <c r="J24" s="262">
        <v>198</v>
      </c>
      <c r="K24" s="262">
        <v>55</v>
      </c>
      <c r="L24" s="263">
        <v>78.26086956521739</v>
      </c>
      <c r="M24" s="263">
        <v>21.73913043478261</v>
      </c>
      <c r="N24" s="404">
        <v>283</v>
      </c>
      <c r="O24" s="404">
        <v>57</v>
      </c>
      <c r="P24" s="405">
        <v>83.23529411764706</v>
      </c>
      <c r="Q24" s="405">
        <v>16.76470588235294</v>
      </c>
      <c r="R24" s="17">
        <v>1744</v>
      </c>
      <c r="S24" s="17">
        <v>403</v>
      </c>
      <c r="T24" s="102">
        <v>81.22962272938985</v>
      </c>
      <c r="U24" s="102">
        <v>18.770377270610155</v>
      </c>
      <c r="W24" s="124"/>
      <c r="X24" s="124"/>
    </row>
    <row r="25" spans="1:24" ht="15" customHeight="1">
      <c r="A25" s="16" t="s">
        <v>47</v>
      </c>
      <c r="B25" s="237">
        <v>1840</v>
      </c>
      <c r="C25" s="237">
        <v>303</v>
      </c>
      <c r="D25" s="238">
        <v>85.8609426038264</v>
      </c>
      <c r="E25" s="238">
        <v>14.139057396173587</v>
      </c>
      <c r="F25" s="232">
        <v>3615</v>
      </c>
      <c r="G25" s="241">
        <v>437</v>
      </c>
      <c r="H25" s="233">
        <v>89.2152023692004</v>
      </c>
      <c r="I25" s="233">
        <v>10.784797630799606</v>
      </c>
      <c r="J25" s="262">
        <v>307</v>
      </c>
      <c r="K25" s="262">
        <v>32</v>
      </c>
      <c r="L25" s="263">
        <v>90.56047197640117</v>
      </c>
      <c r="M25" s="263">
        <v>9.43952802359882</v>
      </c>
      <c r="N25" s="404">
        <v>1007</v>
      </c>
      <c r="O25" s="404">
        <v>309</v>
      </c>
      <c r="P25" s="405">
        <v>76.51975683890578</v>
      </c>
      <c r="Q25" s="405">
        <v>23.480243161094226</v>
      </c>
      <c r="R25" s="17">
        <v>4929</v>
      </c>
      <c r="S25" s="17">
        <v>778</v>
      </c>
      <c r="T25" s="102">
        <v>86.36761871386017</v>
      </c>
      <c r="U25" s="102">
        <v>13.632381286139827</v>
      </c>
      <c r="W25" s="124"/>
      <c r="X25" s="124"/>
    </row>
    <row r="26" spans="1:24" ht="15" customHeight="1">
      <c r="A26" s="16" t="s">
        <v>72</v>
      </c>
      <c r="B26" s="237">
        <v>0</v>
      </c>
      <c r="C26" s="237">
        <v>0</v>
      </c>
      <c r="D26" s="237">
        <v>0</v>
      </c>
      <c r="E26" s="237">
        <v>0</v>
      </c>
      <c r="F26" s="232">
        <v>0</v>
      </c>
      <c r="G26" s="241">
        <v>0</v>
      </c>
      <c r="H26" s="232">
        <v>0</v>
      </c>
      <c r="I26" s="232">
        <v>0</v>
      </c>
      <c r="J26" s="262">
        <v>0</v>
      </c>
      <c r="K26" s="262">
        <v>0</v>
      </c>
      <c r="L26" s="262">
        <v>0</v>
      </c>
      <c r="M26" s="262">
        <v>0</v>
      </c>
      <c r="N26" s="404">
        <v>0</v>
      </c>
      <c r="O26" s="404">
        <v>0</v>
      </c>
      <c r="P26" s="404">
        <v>0</v>
      </c>
      <c r="Q26" s="404">
        <v>0</v>
      </c>
      <c r="R26" s="17">
        <v>0</v>
      </c>
      <c r="S26" s="17">
        <v>0</v>
      </c>
      <c r="T26" s="102">
        <v>0</v>
      </c>
      <c r="U26" s="102">
        <v>0</v>
      </c>
      <c r="W26" s="124"/>
      <c r="X26" s="124"/>
    </row>
    <row r="27" spans="1:24" s="2" customFormat="1" ht="21" customHeight="1">
      <c r="A27" s="9" t="s">
        <v>22</v>
      </c>
      <c r="B27" s="251">
        <v>74028</v>
      </c>
      <c r="C27" s="251">
        <v>53964</v>
      </c>
      <c r="D27" s="252">
        <v>57.837989874367146</v>
      </c>
      <c r="E27" s="252">
        <v>42.162010125632854</v>
      </c>
      <c r="F27" s="244">
        <v>81082</v>
      </c>
      <c r="G27" s="244">
        <v>35956</v>
      </c>
      <c r="H27" s="246">
        <v>69.27835403885916</v>
      </c>
      <c r="I27" s="246">
        <v>30.721645961140826</v>
      </c>
      <c r="J27" s="409">
        <v>9064</v>
      </c>
      <c r="K27" s="409">
        <v>2544</v>
      </c>
      <c r="L27" s="374">
        <v>78.0840799448656</v>
      </c>
      <c r="M27" s="374">
        <v>21.915920055134393</v>
      </c>
      <c r="N27" s="406">
        <v>20704</v>
      </c>
      <c r="O27" s="406">
        <v>11757</v>
      </c>
      <c r="P27" s="407">
        <v>63.78115276793691</v>
      </c>
      <c r="Q27" s="407">
        <v>36.21884723206309</v>
      </c>
      <c r="R27" s="23">
        <v>110850</v>
      </c>
      <c r="S27" s="23">
        <v>50257</v>
      </c>
      <c r="T27" s="103">
        <v>68.80520399486055</v>
      </c>
      <c r="U27" s="103">
        <v>31.19479600513944</v>
      </c>
      <c r="W27" s="124"/>
      <c r="X27" s="124"/>
    </row>
    <row r="28" spans="1:23" ht="15" customHeight="1">
      <c r="A28" s="156" t="s">
        <v>48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W28" s="124"/>
    </row>
    <row r="29" spans="1:21" ht="42.75" customHeight="1">
      <c r="A29" s="175" t="s">
        <v>286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</row>
    <row r="31" ht="12.75">
      <c r="S31" s="124"/>
    </row>
  </sheetData>
  <sheetProtection/>
  <mergeCells count="14">
    <mergeCell ref="B2:E2"/>
    <mergeCell ref="B3:B4"/>
    <mergeCell ref="C3:C4"/>
    <mergeCell ref="D3:D4"/>
    <mergeCell ref="E3:E4"/>
    <mergeCell ref="A1:Q1"/>
    <mergeCell ref="F2:Q2"/>
    <mergeCell ref="A28:Q28"/>
    <mergeCell ref="A29:U29"/>
    <mergeCell ref="R2:U3"/>
    <mergeCell ref="F3:I3"/>
    <mergeCell ref="J3:M3"/>
    <mergeCell ref="N3:Q3"/>
    <mergeCell ref="A2:A4"/>
  </mergeCells>
  <printOptions/>
  <pageMargins left="0.28" right="0.16" top="0.42" bottom="0.53" header="0.3" footer="0.3"/>
  <pageSetup horizontalDpi="600" verticalDpi="600" orientation="landscape" paperSize="9" scale="75" r:id="rId1"/>
  <headerFooter>
    <oddFooter>&amp;L&amp;A&amp;Rpag. &amp;P di &amp;N</oddFooter>
  </headerFooter>
  <colBreaks count="1" manualBreakCount="1">
    <brk id="13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30"/>
  <dimension ref="A1:U31"/>
  <sheetViews>
    <sheetView zoomScale="70" zoomScaleNormal="70" zoomScalePageLayoutView="0" workbookViewId="0" topLeftCell="A1">
      <selection activeCell="U17" sqref="U17:U18"/>
    </sheetView>
  </sheetViews>
  <sheetFormatPr defaultColWidth="18.57421875" defaultRowHeight="12.75"/>
  <cols>
    <col min="1" max="1" width="40.140625" style="7" customWidth="1"/>
    <col min="2" max="5" width="10.7109375" style="7" customWidth="1"/>
    <col min="6" max="6" width="10.140625" style="7" customWidth="1"/>
    <col min="7" max="7" width="11.140625" style="7" customWidth="1"/>
    <col min="8" max="238" width="9.140625" style="7" customWidth="1"/>
    <col min="239" max="239" width="53.28125" style="7" customWidth="1"/>
    <col min="240" max="16384" width="18.57421875" style="7" customWidth="1"/>
  </cols>
  <sheetData>
    <row r="1" spans="1:9" ht="12.75">
      <c r="A1" s="181" t="s">
        <v>276</v>
      </c>
      <c r="B1" s="181"/>
      <c r="C1" s="181"/>
      <c r="D1" s="181"/>
      <c r="E1" s="181"/>
      <c r="F1" s="181"/>
      <c r="G1" s="181"/>
      <c r="H1" s="181"/>
      <c r="I1" s="181"/>
    </row>
    <row r="2" spans="1:9" ht="24" customHeight="1">
      <c r="A2" s="193" t="s">
        <v>272</v>
      </c>
      <c r="B2" s="412" t="s">
        <v>232</v>
      </c>
      <c r="C2" s="412"/>
      <c r="D2" s="412"/>
      <c r="E2" s="412"/>
      <c r="F2" s="192" t="s">
        <v>233</v>
      </c>
      <c r="G2" s="192"/>
      <c r="H2" s="192"/>
      <c r="I2" s="192"/>
    </row>
    <row r="3" spans="1:9" ht="13.5" customHeight="1">
      <c r="A3" s="194"/>
      <c r="B3" s="412"/>
      <c r="C3" s="412"/>
      <c r="D3" s="412"/>
      <c r="E3" s="412"/>
      <c r="F3" s="192"/>
      <c r="G3" s="192"/>
      <c r="H3" s="192"/>
      <c r="I3" s="192"/>
    </row>
    <row r="4" spans="1:9" ht="23.25" customHeight="1">
      <c r="A4" s="195"/>
      <c r="B4" s="408" t="s">
        <v>221</v>
      </c>
      <c r="C4" s="408" t="s">
        <v>222</v>
      </c>
      <c r="D4" s="408" t="s">
        <v>223</v>
      </c>
      <c r="E4" s="408" t="s">
        <v>224</v>
      </c>
      <c r="F4" s="88" t="s">
        <v>221</v>
      </c>
      <c r="G4" s="88" t="s">
        <v>222</v>
      </c>
      <c r="H4" s="88" t="s">
        <v>223</v>
      </c>
      <c r="I4" s="88" t="s">
        <v>224</v>
      </c>
    </row>
    <row r="5" spans="1:9" ht="15" customHeight="1">
      <c r="A5" s="105" t="s">
        <v>28</v>
      </c>
      <c r="B5" s="413">
        <v>1293</v>
      </c>
      <c r="C5" s="413">
        <v>6976</v>
      </c>
      <c r="D5" s="414">
        <v>1.1664411366711773</v>
      </c>
      <c r="E5" s="414">
        <v>13.880653441311658</v>
      </c>
      <c r="F5" s="129">
        <v>1409</v>
      </c>
      <c r="G5" s="129">
        <v>8040</v>
      </c>
      <c r="H5" s="417">
        <v>0.7621242116422722</v>
      </c>
      <c r="I5" s="417">
        <v>7.71437618138379</v>
      </c>
    </row>
    <row r="6" spans="1:9" ht="15" customHeight="1">
      <c r="A6" s="105" t="s">
        <v>29</v>
      </c>
      <c r="B6" s="413">
        <v>27</v>
      </c>
      <c r="C6" s="413">
        <v>130</v>
      </c>
      <c r="D6" s="414">
        <v>0.02435723951285521</v>
      </c>
      <c r="E6" s="414">
        <v>0.2586704339693973</v>
      </c>
      <c r="F6" s="129">
        <v>49</v>
      </c>
      <c r="G6" s="129">
        <v>135</v>
      </c>
      <c r="H6" s="417">
        <v>0.026503964776771707</v>
      </c>
      <c r="I6" s="417">
        <v>0.12953243588144425</v>
      </c>
    </row>
    <row r="7" spans="1:9" ht="15" customHeight="1">
      <c r="A7" s="105" t="s">
        <v>30</v>
      </c>
      <c r="B7" s="413">
        <v>1463</v>
      </c>
      <c r="C7" s="413">
        <v>957</v>
      </c>
      <c r="D7" s="414">
        <v>1.3198015336039692</v>
      </c>
      <c r="E7" s="414">
        <v>1.9042123485285631</v>
      </c>
      <c r="F7" s="129">
        <v>1463</v>
      </c>
      <c r="G7" s="129">
        <v>957</v>
      </c>
      <c r="H7" s="417">
        <v>0.7913326626207553</v>
      </c>
      <c r="I7" s="417">
        <v>0.9182410454706824</v>
      </c>
    </row>
    <row r="8" spans="1:9" ht="15" customHeight="1">
      <c r="A8" s="105" t="s">
        <v>31</v>
      </c>
      <c r="B8" s="413">
        <v>24</v>
      </c>
      <c r="C8" s="413">
        <v>22</v>
      </c>
      <c r="D8" s="414">
        <v>0.021650879566982407</v>
      </c>
      <c r="E8" s="414">
        <v>0.043774996517898006</v>
      </c>
      <c r="F8" s="129">
        <v>1616</v>
      </c>
      <c r="G8" s="129">
        <v>52</v>
      </c>
      <c r="H8" s="417">
        <v>0.874089940393124</v>
      </c>
      <c r="I8" s="417">
        <v>0.04989397530248223</v>
      </c>
    </row>
    <row r="9" spans="1:9" ht="15" customHeight="1">
      <c r="A9" s="105" t="s">
        <v>32</v>
      </c>
      <c r="B9" s="413">
        <v>11854</v>
      </c>
      <c r="C9" s="413">
        <v>151</v>
      </c>
      <c r="D9" s="414">
        <v>10.693730266125396</v>
      </c>
      <c r="E9" s="414">
        <v>0.3004556579183</v>
      </c>
      <c r="F9" s="129">
        <v>25535</v>
      </c>
      <c r="G9" s="129">
        <v>170</v>
      </c>
      <c r="H9" s="417">
        <v>13.811811032140115</v>
      </c>
      <c r="I9" s="417">
        <v>0.16311491925811497</v>
      </c>
    </row>
    <row r="10" spans="1:9" ht="15" customHeight="1">
      <c r="A10" s="105" t="s">
        <v>33</v>
      </c>
      <c r="B10" s="413">
        <v>7456</v>
      </c>
      <c r="C10" s="413">
        <v>74</v>
      </c>
      <c r="D10" s="414">
        <v>6.726206585475867</v>
      </c>
      <c r="E10" s="414">
        <v>0.14724317010565693</v>
      </c>
      <c r="F10" s="129">
        <v>11053</v>
      </c>
      <c r="G10" s="129">
        <v>192</v>
      </c>
      <c r="H10" s="417">
        <v>5.978537197503218</v>
      </c>
      <c r="I10" s="417">
        <v>0.18422390880916514</v>
      </c>
    </row>
    <row r="11" spans="1:9" ht="15" customHeight="1">
      <c r="A11" s="105" t="s">
        <v>34</v>
      </c>
      <c r="B11" s="413">
        <v>4505</v>
      </c>
      <c r="C11" s="413">
        <v>3309</v>
      </c>
      <c r="D11" s="414">
        <v>4.0640505187189895</v>
      </c>
      <c r="E11" s="414">
        <v>6.584157430805659</v>
      </c>
      <c r="F11" s="129">
        <v>8343</v>
      </c>
      <c r="G11" s="129">
        <v>5531</v>
      </c>
      <c r="H11" s="417">
        <v>4.51270567617564</v>
      </c>
      <c r="I11" s="417">
        <v>5.306991873039022</v>
      </c>
    </row>
    <row r="12" spans="1:9" ht="15" customHeight="1">
      <c r="A12" s="105" t="s">
        <v>35</v>
      </c>
      <c r="B12" s="413">
        <v>3918</v>
      </c>
      <c r="C12" s="413">
        <v>99</v>
      </c>
      <c r="D12" s="414">
        <v>3.534506089309878</v>
      </c>
      <c r="E12" s="414">
        <v>0.19698748433054103</v>
      </c>
      <c r="F12" s="129">
        <v>7504</v>
      </c>
      <c r="G12" s="129">
        <v>113</v>
      </c>
      <c r="H12" s="417">
        <v>4.058892891528467</v>
      </c>
      <c r="I12" s="417">
        <v>0.10842344633039407</v>
      </c>
    </row>
    <row r="13" spans="1:9" ht="15" customHeight="1">
      <c r="A13" s="105" t="s">
        <v>36</v>
      </c>
      <c r="B13" s="413">
        <v>112</v>
      </c>
      <c r="C13" s="413">
        <v>65</v>
      </c>
      <c r="D13" s="414">
        <v>0.10103743797925124</v>
      </c>
      <c r="E13" s="414">
        <v>0.12933521698469866</v>
      </c>
      <c r="F13" s="129">
        <v>911</v>
      </c>
      <c r="G13" s="129">
        <v>547</v>
      </c>
      <c r="H13" s="417">
        <v>0.49275738595181684</v>
      </c>
      <c r="I13" s="417">
        <v>0.524846240201111</v>
      </c>
    </row>
    <row r="14" spans="1:9" ht="15" customHeight="1">
      <c r="A14" s="105" t="s">
        <v>37</v>
      </c>
      <c r="B14" s="413">
        <v>463</v>
      </c>
      <c r="C14" s="413">
        <v>62</v>
      </c>
      <c r="D14" s="414">
        <v>0.417681551646369</v>
      </c>
      <c r="E14" s="414">
        <v>0.12336589927771256</v>
      </c>
      <c r="F14" s="129">
        <v>2157</v>
      </c>
      <c r="G14" s="129">
        <v>267</v>
      </c>
      <c r="H14" s="417">
        <v>1.1667153474182976</v>
      </c>
      <c r="I14" s="417">
        <v>0.2561863731877453</v>
      </c>
    </row>
    <row r="15" spans="1:9" ht="17.25" customHeight="1">
      <c r="A15" s="105" t="s">
        <v>284</v>
      </c>
      <c r="B15" s="413">
        <v>325</v>
      </c>
      <c r="C15" s="413">
        <v>1</v>
      </c>
      <c r="D15" s="414">
        <v>0.2931889941362201</v>
      </c>
      <c r="E15" s="414">
        <v>0.0019897725689953637</v>
      </c>
      <c r="F15" s="129">
        <v>390</v>
      </c>
      <c r="G15" s="129">
        <v>2</v>
      </c>
      <c r="H15" s="417">
        <v>0.21094992373348911</v>
      </c>
      <c r="I15" s="417">
        <v>0.0019189990500954703</v>
      </c>
    </row>
    <row r="16" spans="1:9" ht="15" customHeight="1">
      <c r="A16" s="105" t="s">
        <v>38</v>
      </c>
      <c r="B16" s="413">
        <v>5070</v>
      </c>
      <c r="C16" s="413">
        <v>48</v>
      </c>
      <c r="D16" s="414">
        <v>4.573748308525034</v>
      </c>
      <c r="E16" s="414">
        <v>0.09550908331177746</v>
      </c>
      <c r="F16" s="129">
        <v>15205</v>
      </c>
      <c r="G16" s="129">
        <v>80</v>
      </c>
      <c r="H16" s="417">
        <v>8.224342539404365</v>
      </c>
      <c r="I16" s="417">
        <v>0.07675996200381881</v>
      </c>
    </row>
    <row r="17" spans="1:9" ht="15" customHeight="1">
      <c r="A17" s="105" t="s">
        <v>39</v>
      </c>
      <c r="B17" s="413">
        <v>12176</v>
      </c>
      <c r="C17" s="413">
        <v>99</v>
      </c>
      <c r="D17" s="414">
        <v>10.984212900315741</v>
      </c>
      <c r="E17" s="414">
        <v>0.19698748433054103</v>
      </c>
      <c r="F17" s="129">
        <v>22456</v>
      </c>
      <c r="G17" s="129">
        <v>125</v>
      </c>
      <c r="H17" s="417">
        <v>12.146388429126235</v>
      </c>
      <c r="I17" s="417">
        <v>0.11993744063096688</v>
      </c>
    </row>
    <row r="18" spans="1:9" ht="15" customHeight="1">
      <c r="A18" s="105" t="s">
        <v>40</v>
      </c>
      <c r="B18" s="413">
        <v>364</v>
      </c>
      <c r="C18" s="413">
        <v>875</v>
      </c>
      <c r="D18" s="414">
        <v>0.3283716734325665</v>
      </c>
      <c r="E18" s="414">
        <v>1.7410509978709434</v>
      </c>
      <c r="F18" s="129">
        <v>2822</v>
      </c>
      <c r="G18" s="129">
        <v>30657</v>
      </c>
      <c r="H18" s="417">
        <v>1.5264120122459135</v>
      </c>
      <c r="I18" s="417">
        <v>29.415376939388416</v>
      </c>
    </row>
    <row r="19" spans="1:9" ht="15" customHeight="1">
      <c r="A19" s="105" t="s">
        <v>41</v>
      </c>
      <c r="B19" s="413">
        <v>39357</v>
      </c>
      <c r="C19" s="413">
        <v>19067</v>
      </c>
      <c r="D19" s="414">
        <v>35.50473612990528</v>
      </c>
      <c r="E19" s="414">
        <v>37.9389935730346</v>
      </c>
      <c r="F19" s="129">
        <v>52227</v>
      </c>
      <c r="G19" s="129">
        <v>27408</v>
      </c>
      <c r="H19" s="417">
        <v>28.249440171356245</v>
      </c>
      <c r="I19" s="417">
        <v>26.29796298250832</v>
      </c>
    </row>
    <row r="20" spans="1:9" ht="18.75" customHeight="1">
      <c r="A20" s="105" t="s">
        <v>42</v>
      </c>
      <c r="B20" s="413">
        <v>7522</v>
      </c>
      <c r="C20" s="413">
        <v>7637</v>
      </c>
      <c r="D20" s="414">
        <v>6.78574650428507</v>
      </c>
      <c r="E20" s="414">
        <v>15.195893109417593</v>
      </c>
      <c r="F20" s="129">
        <v>8293</v>
      </c>
      <c r="G20" s="129">
        <v>8703</v>
      </c>
      <c r="H20" s="417">
        <v>4.485660814158527</v>
      </c>
      <c r="I20" s="417">
        <v>8.350524366490438</v>
      </c>
    </row>
    <row r="21" spans="1:9" ht="15" customHeight="1">
      <c r="A21" s="105" t="s">
        <v>43</v>
      </c>
      <c r="B21" s="413">
        <v>6063</v>
      </c>
      <c r="C21" s="413">
        <v>7661</v>
      </c>
      <c r="D21" s="414">
        <v>5.469553450608931</v>
      </c>
      <c r="E21" s="414">
        <v>15.243647651073482</v>
      </c>
      <c r="F21" s="129">
        <v>8915</v>
      </c>
      <c r="G21" s="129">
        <v>12698</v>
      </c>
      <c r="H21" s="417">
        <v>4.822098897651425</v>
      </c>
      <c r="I21" s="417">
        <v>12.18372496905614</v>
      </c>
    </row>
    <row r="22" spans="1:9" ht="15" customHeight="1">
      <c r="A22" s="105" t="s">
        <v>44</v>
      </c>
      <c r="B22" s="413">
        <v>1999</v>
      </c>
      <c r="C22" s="413">
        <v>1799</v>
      </c>
      <c r="D22" s="414">
        <v>1.803337843933243</v>
      </c>
      <c r="E22" s="414">
        <v>3.579600851622659</v>
      </c>
      <c r="F22" s="129">
        <v>3645</v>
      </c>
      <c r="G22" s="129">
        <v>5267</v>
      </c>
      <c r="H22" s="417">
        <v>1.9715704410476098</v>
      </c>
      <c r="I22" s="417">
        <v>5.05368399842642</v>
      </c>
    </row>
    <row r="23" spans="1:9" ht="15" customHeight="1">
      <c r="A23" s="105" t="s">
        <v>45</v>
      </c>
      <c r="B23" s="413">
        <v>186</v>
      </c>
      <c r="C23" s="413">
        <v>44</v>
      </c>
      <c r="D23" s="414">
        <v>0.16779431664411365</v>
      </c>
      <c r="E23" s="414">
        <v>0.08754999303579601</v>
      </c>
      <c r="F23" s="129">
        <v>379</v>
      </c>
      <c r="G23" s="129">
        <v>121</v>
      </c>
      <c r="H23" s="417">
        <v>0.20500005408972405</v>
      </c>
      <c r="I23" s="417">
        <v>0.11609944253077595</v>
      </c>
    </row>
    <row r="24" spans="1:9" ht="15" customHeight="1">
      <c r="A24" s="105" t="s">
        <v>46</v>
      </c>
      <c r="B24" s="413">
        <v>1744</v>
      </c>
      <c r="C24" s="413">
        <v>403</v>
      </c>
      <c r="D24" s="414">
        <v>1.573297248534055</v>
      </c>
      <c r="E24" s="414">
        <v>0.8018783453051317</v>
      </c>
      <c r="F24" s="129">
        <v>3737</v>
      </c>
      <c r="G24" s="129">
        <v>2075</v>
      </c>
      <c r="H24" s="417">
        <v>2.0213329871590995</v>
      </c>
      <c r="I24" s="417">
        <v>1.9909615144740502</v>
      </c>
    </row>
    <row r="25" spans="1:9" ht="15" customHeight="1">
      <c r="A25" s="105" t="s">
        <v>47</v>
      </c>
      <c r="B25" s="413">
        <v>4929</v>
      </c>
      <c r="C25" s="413">
        <v>778</v>
      </c>
      <c r="D25" s="414">
        <v>4.446549391069012</v>
      </c>
      <c r="E25" s="414">
        <v>1.548043058678393</v>
      </c>
      <c r="F25" s="129">
        <v>6769</v>
      </c>
      <c r="G25" s="129">
        <v>1081</v>
      </c>
      <c r="H25" s="417">
        <v>3.6613334198768914</v>
      </c>
      <c r="I25" s="417">
        <v>1.0372189865766017</v>
      </c>
    </row>
    <row r="26" spans="1:9" ht="15" customHeight="1">
      <c r="A26" s="105" t="s">
        <v>72</v>
      </c>
      <c r="B26" s="413">
        <v>0</v>
      </c>
      <c r="C26" s="413">
        <v>0</v>
      </c>
      <c r="D26" s="414">
        <v>0</v>
      </c>
      <c r="E26" s="414">
        <v>0</v>
      </c>
      <c r="F26" s="129">
        <v>0</v>
      </c>
      <c r="G26" s="129">
        <v>0</v>
      </c>
      <c r="H26" s="417">
        <v>0</v>
      </c>
      <c r="I26" s="417">
        <v>0</v>
      </c>
    </row>
    <row r="27" spans="1:9" s="30" customFormat="1" ht="21" customHeight="1">
      <c r="A27" s="34" t="s">
        <v>22</v>
      </c>
      <c r="B27" s="415">
        <v>110850</v>
      </c>
      <c r="C27" s="415">
        <v>50257</v>
      </c>
      <c r="D27" s="416">
        <v>100</v>
      </c>
      <c r="E27" s="416">
        <v>100</v>
      </c>
      <c r="F27" s="130">
        <v>184878</v>
      </c>
      <c r="G27" s="130">
        <v>104221</v>
      </c>
      <c r="H27" s="418">
        <v>100</v>
      </c>
      <c r="I27" s="418">
        <v>100</v>
      </c>
    </row>
    <row r="28" spans="1:9" ht="12.75">
      <c r="A28" s="191" t="s">
        <v>48</v>
      </c>
      <c r="B28" s="191"/>
      <c r="C28" s="191"/>
      <c r="D28" s="191"/>
      <c r="E28" s="191"/>
      <c r="F28" s="191"/>
      <c r="G28" s="191"/>
      <c r="H28" s="191"/>
      <c r="I28" s="191"/>
    </row>
    <row r="29" spans="1:21" ht="62.25" customHeight="1">
      <c r="A29" s="230" t="s">
        <v>286</v>
      </c>
      <c r="B29" s="230"/>
      <c r="C29" s="230"/>
      <c r="D29" s="230"/>
      <c r="E29" s="230"/>
      <c r="F29" s="230"/>
      <c r="G29" s="230"/>
      <c r="H29" s="230"/>
      <c r="I29" s="230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ht="16.5" customHeight="1"/>
    <row r="31" spans="2:6" ht="12.75">
      <c r="B31" s="108"/>
      <c r="F31" s="108"/>
    </row>
  </sheetData>
  <sheetProtection/>
  <mergeCells count="6">
    <mergeCell ref="A1:I1"/>
    <mergeCell ref="A28:I28"/>
    <mergeCell ref="A29:I29"/>
    <mergeCell ref="F2:I3"/>
    <mergeCell ref="B2:E3"/>
    <mergeCell ref="A2:A4"/>
  </mergeCells>
  <printOptions/>
  <pageMargins left="0.28" right="0.16" top="0.75" bottom="0.53" header="0.3" footer="0.3"/>
  <pageSetup horizontalDpi="600" verticalDpi="600" orientation="landscape" paperSize="9" scale="75" r:id="rId1"/>
  <headerFooter alignWithMargins="0">
    <oddFooter>&amp;L&amp;A&amp;Rpag.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F31"/>
  <sheetViews>
    <sheetView zoomScale="70" zoomScaleNormal="70" zoomScalePageLayoutView="0" workbookViewId="0" topLeftCell="A1">
      <selection activeCell="I30" sqref="I30"/>
    </sheetView>
  </sheetViews>
  <sheetFormatPr defaultColWidth="17.57421875" defaultRowHeight="12.75"/>
  <cols>
    <col min="1" max="6" width="17.57421875" style="63" customWidth="1"/>
    <col min="7" max="252" width="9.140625" style="63" customWidth="1"/>
    <col min="253" max="16384" width="17.57421875" style="63" customWidth="1"/>
  </cols>
  <sheetData>
    <row r="1" spans="1:6" ht="11.25">
      <c r="A1" s="145" t="s">
        <v>160</v>
      </c>
      <c r="B1" s="145"/>
      <c r="C1" s="145"/>
      <c r="D1" s="145"/>
      <c r="E1" s="145"/>
      <c r="F1" s="145"/>
    </row>
    <row r="2" spans="1:6" ht="81" customHeight="1">
      <c r="A2" s="64" t="s">
        <v>0</v>
      </c>
      <c r="B2" s="64" t="s">
        <v>115</v>
      </c>
      <c r="C2" s="268" t="s">
        <v>116</v>
      </c>
      <c r="D2" s="271" t="s">
        <v>117</v>
      </c>
      <c r="E2" s="268" t="s">
        <v>118</v>
      </c>
      <c r="F2" s="271" t="s">
        <v>119</v>
      </c>
    </row>
    <row r="3" spans="1:6" ht="15.75" customHeight="1">
      <c r="A3" s="65" t="s">
        <v>1</v>
      </c>
      <c r="B3" s="27">
        <v>25827</v>
      </c>
      <c r="C3" s="269">
        <v>15587</v>
      </c>
      <c r="D3" s="272">
        <v>10240</v>
      </c>
      <c r="E3" s="308">
        <f aca="true" t="shared" si="0" ref="E3:E22">+C3/$B3*100</f>
        <v>60.35157006233787</v>
      </c>
      <c r="F3" s="279">
        <f aca="true" t="shared" si="1" ref="F3:F22">+D3/$B3*100</f>
        <v>39.64842993766214</v>
      </c>
    </row>
    <row r="4" spans="1:6" ht="15" customHeight="1">
      <c r="A4" s="65" t="s">
        <v>2</v>
      </c>
      <c r="B4" s="27">
        <v>643</v>
      </c>
      <c r="C4" s="269">
        <v>203</v>
      </c>
      <c r="D4" s="272">
        <v>440</v>
      </c>
      <c r="E4" s="308">
        <f t="shared" si="0"/>
        <v>31.57076205287714</v>
      </c>
      <c r="F4" s="279">
        <f t="shared" si="1"/>
        <v>68.42923794712286</v>
      </c>
    </row>
    <row r="5" spans="1:6" ht="15" customHeight="1">
      <c r="A5" s="65" t="s">
        <v>3</v>
      </c>
      <c r="B5" s="27">
        <v>52069</v>
      </c>
      <c r="C5" s="269">
        <v>39184</v>
      </c>
      <c r="D5" s="272">
        <v>12885</v>
      </c>
      <c r="E5" s="308">
        <f t="shared" si="0"/>
        <v>75.25398989801994</v>
      </c>
      <c r="F5" s="279">
        <f t="shared" si="1"/>
        <v>24.746010101980065</v>
      </c>
    </row>
    <row r="6" spans="1:6" ht="15" customHeight="1">
      <c r="A6" s="65" t="s">
        <v>4</v>
      </c>
      <c r="B6" s="27">
        <v>5276</v>
      </c>
      <c r="C6" s="269">
        <v>5276</v>
      </c>
      <c r="D6" s="272">
        <v>0</v>
      </c>
      <c r="E6" s="308">
        <f t="shared" si="0"/>
        <v>100</v>
      </c>
      <c r="F6" s="279">
        <f t="shared" si="1"/>
        <v>0</v>
      </c>
    </row>
    <row r="7" spans="1:6" ht="15" customHeight="1">
      <c r="A7" s="65" t="s">
        <v>5</v>
      </c>
      <c r="B7" s="27">
        <v>4864</v>
      </c>
      <c r="C7" s="269">
        <v>4864</v>
      </c>
      <c r="D7" s="272">
        <v>0</v>
      </c>
      <c r="E7" s="308">
        <f t="shared" si="0"/>
        <v>100</v>
      </c>
      <c r="F7" s="279">
        <f t="shared" si="1"/>
        <v>0</v>
      </c>
    </row>
    <row r="8" spans="1:6" ht="15" customHeight="1">
      <c r="A8" s="65" t="s">
        <v>6</v>
      </c>
      <c r="B8" s="27">
        <v>21598</v>
      </c>
      <c r="C8" s="269">
        <v>20052</v>
      </c>
      <c r="D8" s="272">
        <v>1546</v>
      </c>
      <c r="E8" s="308">
        <f t="shared" si="0"/>
        <v>92.84192980831558</v>
      </c>
      <c r="F8" s="279">
        <f t="shared" si="1"/>
        <v>7.158070191684415</v>
      </c>
    </row>
    <row r="9" spans="1:6" ht="15" customHeight="1">
      <c r="A9" s="65" t="s">
        <v>7</v>
      </c>
      <c r="B9" s="27">
        <v>4263</v>
      </c>
      <c r="C9" s="269">
        <v>3924</v>
      </c>
      <c r="D9" s="272">
        <v>339</v>
      </c>
      <c r="E9" s="308">
        <f t="shared" si="0"/>
        <v>92.04785362420832</v>
      </c>
      <c r="F9" s="279">
        <f t="shared" si="1"/>
        <v>7.952146375791696</v>
      </c>
    </row>
    <row r="10" spans="1:6" ht="15" customHeight="1">
      <c r="A10" s="65" t="s">
        <v>8</v>
      </c>
      <c r="B10" s="27">
        <v>5576</v>
      </c>
      <c r="C10" s="269">
        <v>2058</v>
      </c>
      <c r="D10" s="272">
        <v>3518</v>
      </c>
      <c r="E10" s="308">
        <f t="shared" si="0"/>
        <v>36.90817790530846</v>
      </c>
      <c r="F10" s="279">
        <f t="shared" si="1"/>
        <v>63.09182209469153</v>
      </c>
    </row>
    <row r="11" spans="1:6" ht="15" customHeight="1">
      <c r="A11" s="65" t="s">
        <v>9</v>
      </c>
      <c r="B11" s="27">
        <v>21741</v>
      </c>
      <c r="C11" s="269">
        <v>7335</v>
      </c>
      <c r="D11" s="272">
        <v>14406</v>
      </c>
      <c r="E11" s="308">
        <f t="shared" si="0"/>
        <v>33.73809852352698</v>
      </c>
      <c r="F11" s="279">
        <f t="shared" si="1"/>
        <v>66.26190147647303</v>
      </c>
    </row>
    <row r="12" spans="1:6" ht="15" customHeight="1">
      <c r="A12" s="65" t="s">
        <v>10</v>
      </c>
      <c r="B12" s="27">
        <v>18399</v>
      </c>
      <c r="C12" s="269">
        <v>2750</v>
      </c>
      <c r="D12" s="272">
        <v>15649</v>
      </c>
      <c r="E12" s="308">
        <f t="shared" si="0"/>
        <v>14.946464481765313</v>
      </c>
      <c r="F12" s="279">
        <f t="shared" si="1"/>
        <v>85.0535355182347</v>
      </c>
    </row>
    <row r="13" spans="1:6" ht="15" customHeight="1">
      <c r="A13" s="65" t="s">
        <v>11</v>
      </c>
      <c r="B13" s="27">
        <v>3124</v>
      </c>
      <c r="C13" s="269">
        <v>139</v>
      </c>
      <c r="D13" s="272">
        <v>2985</v>
      </c>
      <c r="E13" s="308">
        <f t="shared" si="0"/>
        <v>4.449423815620999</v>
      </c>
      <c r="F13" s="279">
        <f t="shared" si="1"/>
        <v>95.550576184379</v>
      </c>
    </row>
    <row r="14" spans="1:6" ht="15" customHeight="1">
      <c r="A14" s="65" t="s">
        <v>12</v>
      </c>
      <c r="B14" s="27">
        <v>9012</v>
      </c>
      <c r="C14" s="269">
        <v>432</v>
      </c>
      <c r="D14" s="272">
        <v>8580</v>
      </c>
      <c r="E14" s="308">
        <f t="shared" si="0"/>
        <v>4.793608521970706</v>
      </c>
      <c r="F14" s="279">
        <f t="shared" si="1"/>
        <v>95.20639147802929</v>
      </c>
    </row>
    <row r="15" spans="1:6" ht="15" customHeight="1">
      <c r="A15" s="65" t="s">
        <v>13</v>
      </c>
      <c r="B15" s="27">
        <v>21765</v>
      </c>
      <c r="C15" s="269">
        <v>10316</v>
      </c>
      <c r="D15" s="272">
        <v>11449</v>
      </c>
      <c r="E15" s="308">
        <f t="shared" si="0"/>
        <v>47.39719733517115</v>
      </c>
      <c r="F15" s="279">
        <f t="shared" si="1"/>
        <v>52.60280266482885</v>
      </c>
    </row>
    <row r="16" spans="1:6" ht="15" customHeight="1">
      <c r="A16" s="65" t="s">
        <v>14</v>
      </c>
      <c r="B16" s="27">
        <v>5244</v>
      </c>
      <c r="C16" s="269">
        <v>473</v>
      </c>
      <c r="D16" s="272">
        <v>4771</v>
      </c>
      <c r="E16" s="308">
        <f t="shared" si="0"/>
        <v>9.019832189168573</v>
      </c>
      <c r="F16" s="279">
        <f t="shared" si="1"/>
        <v>90.98016781083143</v>
      </c>
    </row>
    <row r="17" spans="1:6" ht="15" customHeight="1">
      <c r="A17" s="65" t="s">
        <v>15</v>
      </c>
      <c r="B17" s="27">
        <v>795</v>
      </c>
      <c r="C17" s="269">
        <v>99</v>
      </c>
      <c r="D17" s="272">
        <v>696</v>
      </c>
      <c r="E17" s="308">
        <f t="shared" si="0"/>
        <v>12.452830188679245</v>
      </c>
      <c r="F17" s="279">
        <f t="shared" si="1"/>
        <v>87.54716981132076</v>
      </c>
    </row>
    <row r="18" spans="1:6" ht="15" customHeight="1">
      <c r="A18" s="65" t="s">
        <v>16</v>
      </c>
      <c r="B18" s="27">
        <v>23515</v>
      </c>
      <c r="C18" s="269">
        <v>0</v>
      </c>
      <c r="D18" s="272">
        <v>23515</v>
      </c>
      <c r="E18" s="308">
        <f t="shared" si="0"/>
        <v>0</v>
      </c>
      <c r="F18" s="279">
        <f t="shared" si="1"/>
        <v>100</v>
      </c>
    </row>
    <row r="19" spans="1:6" ht="15" customHeight="1">
      <c r="A19" s="65" t="s">
        <v>17</v>
      </c>
      <c r="B19" s="27">
        <v>24403</v>
      </c>
      <c r="C19" s="269">
        <v>2272</v>
      </c>
      <c r="D19" s="272">
        <v>22131</v>
      </c>
      <c r="E19" s="308">
        <f t="shared" si="0"/>
        <v>9.310330697045446</v>
      </c>
      <c r="F19" s="279">
        <f t="shared" si="1"/>
        <v>90.68966930295456</v>
      </c>
    </row>
    <row r="20" spans="1:6" ht="15" customHeight="1">
      <c r="A20" s="65" t="s">
        <v>18</v>
      </c>
      <c r="B20" s="27">
        <v>1834</v>
      </c>
      <c r="C20" s="269">
        <v>60</v>
      </c>
      <c r="D20" s="272">
        <v>1774</v>
      </c>
      <c r="E20" s="308">
        <f t="shared" si="0"/>
        <v>3.271537622682661</v>
      </c>
      <c r="F20" s="279">
        <f t="shared" si="1"/>
        <v>96.72846237731734</v>
      </c>
    </row>
    <row r="21" spans="1:6" ht="15" customHeight="1">
      <c r="A21" s="65" t="s">
        <v>19</v>
      </c>
      <c r="B21" s="27">
        <v>10215</v>
      </c>
      <c r="C21" s="269">
        <v>2047</v>
      </c>
      <c r="D21" s="272">
        <v>8168</v>
      </c>
      <c r="E21" s="308">
        <f t="shared" si="0"/>
        <v>20.03915810083211</v>
      </c>
      <c r="F21" s="279">
        <f t="shared" si="1"/>
        <v>79.96084189916789</v>
      </c>
    </row>
    <row r="22" spans="1:6" ht="15" customHeight="1">
      <c r="A22" s="65" t="s">
        <v>20</v>
      </c>
      <c r="B22" s="27">
        <v>28778</v>
      </c>
      <c r="C22" s="269">
        <v>10921</v>
      </c>
      <c r="D22" s="272">
        <v>17857</v>
      </c>
      <c r="E22" s="308">
        <f t="shared" si="0"/>
        <v>37.94912780596289</v>
      </c>
      <c r="F22" s="279">
        <f t="shared" si="1"/>
        <v>62.05087219403711</v>
      </c>
    </row>
    <row r="23" spans="1:6" ht="15" customHeight="1">
      <c r="A23" s="65" t="s">
        <v>21</v>
      </c>
      <c r="B23" s="27">
        <v>0</v>
      </c>
      <c r="C23" s="269">
        <v>0</v>
      </c>
      <c r="D23" s="272">
        <v>0</v>
      </c>
      <c r="E23" s="308">
        <v>0</v>
      </c>
      <c r="F23" s="279">
        <v>0</v>
      </c>
    </row>
    <row r="24" spans="1:6" s="66" customFormat="1" ht="15" customHeight="1">
      <c r="A24" s="68" t="s">
        <v>22</v>
      </c>
      <c r="B24" s="29">
        <v>288941</v>
      </c>
      <c r="C24" s="270">
        <v>127992</v>
      </c>
      <c r="D24" s="273">
        <v>160949</v>
      </c>
      <c r="E24" s="309">
        <f aca="true" t="shared" si="2" ref="E24:F30">+C24/$B24*100</f>
        <v>44.29693259177479</v>
      </c>
      <c r="F24" s="280">
        <f t="shared" si="2"/>
        <v>55.7030674082252</v>
      </c>
    </row>
    <row r="25" spans="1:6" s="67" customFormat="1" ht="11.25">
      <c r="A25" s="65" t="s">
        <v>23</v>
      </c>
      <c r="B25" s="44">
        <v>84115</v>
      </c>
      <c r="C25" s="306">
        <v>57032</v>
      </c>
      <c r="D25" s="277">
        <v>27083</v>
      </c>
      <c r="E25" s="308">
        <f t="shared" si="2"/>
        <v>67.80241336265827</v>
      </c>
      <c r="F25" s="279">
        <f t="shared" si="2"/>
        <v>32.197586637341736</v>
      </c>
    </row>
    <row r="26" spans="1:6" s="67" customFormat="1" ht="11.25">
      <c r="A26" s="65" t="s">
        <v>24</v>
      </c>
      <c r="B26" s="44">
        <v>57742</v>
      </c>
      <c r="C26" s="306">
        <v>41451</v>
      </c>
      <c r="D26" s="277">
        <v>16291</v>
      </c>
      <c r="E26" s="308">
        <f t="shared" si="2"/>
        <v>71.78656783623705</v>
      </c>
      <c r="F26" s="279">
        <f t="shared" si="2"/>
        <v>28.213432163762945</v>
      </c>
    </row>
    <row r="27" spans="1:6" s="67" customFormat="1" ht="11.25">
      <c r="A27" s="65" t="s">
        <v>25</v>
      </c>
      <c r="B27" s="44">
        <v>52300</v>
      </c>
      <c r="C27" s="306">
        <v>13637</v>
      </c>
      <c r="D27" s="277">
        <v>38663</v>
      </c>
      <c r="E27" s="308">
        <f t="shared" si="2"/>
        <v>26.07456978967495</v>
      </c>
      <c r="F27" s="279">
        <f t="shared" si="2"/>
        <v>73.92543021032505</v>
      </c>
    </row>
    <row r="28" spans="1:6" s="67" customFormat="1" ht="11.25">
      <c r="A28" s="65" t="s">
        <v>26</v>
      </c>
      <c r="B28" s="44">
        <v>66006</v>
      </c>
      <c r="C28" s="306">
        <v>4951</v>
      </c>
      <c r="D28" s="277">
        <v>61055</v>
      </c>
      <c r="E28" s="308">
        <f t="shared" si="2"/>
        <v>7.500833257582644</v>
      </c>
      <c r="F28" s="279">
        <f t="shared" si="2"/>
        <v>92.49916674241736</v>
      </c>
    </row>
    <row r="29" spans="1:6" s="67" customFormat="1" ht="11.25">
      <c r="A29" s="65" t="s">
        <v>27</v>
      </c>
      <c r="B29" s="44">
        <v>28778</v>
      </c>
      <c r="C29" s="306">
        <v>10921</v>
      </c>
      <c r="D29" s="277">
        <v>17857</v>
      </c>
      <c r="E29" s="308">
        <f t="shared" si="2"/>
        <v>37.94912780596289</v>
      </c>
      <c r="F29" s="279">
        <f t="shared" si="2"/>
        <v>62.05087219403711</v>
      </c>
    </row>
    <row r="30" spans="1:6" s="67" customFormat="1" ht="11.25">
      <c r="A30" s="68" t="s">
        <v>22</v>
      </c>
      <c r="B30" s="45">
        <v>288941</v>
      </c>
      <c r="C30" s="307">
        <v>127992</v>
      </c>
      <c r="D30" s="278">
        <v>160949</v>
      </c>
      <c r="E30" s="309">
        <f t="shared" si="2"/>
        <v>44.29693259177479</v>
      </c>
      <c r="F30" s="280">
        <f t="shared" si="2"/>
        <v>55.7030674082252</v>
      </c>
    </row>
    <row r="31" spans="1:6" s="67" customFormat="1" ht="11.25">
      <c r="A31" s="143" t="s">
        <v>120</v>
      </c>
      <c r="B31" s="143"/>
      <c r="C31" s="143"/>
      <c r="D31" s="143"/>
      <c r="E31" s="143"/>
      <c r="F31" s="143"/>
    </row>
  </sheetData>
  <sheetProtection/>
  <mergeCells count="2">
    <mergeCell ref="A1:F1"/>
    <mergeCell ref="A31:F31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32"/>
  <dimension ref="A1:U32"/>
  <sheetViews>
    <sheetView zoomScale="85" zoomScaleNormal="85" zoomScalePageLayoutView="0" workbookViewId="0" topLeftCell="A1">
      <selection activeCell="J9" sqref="J9"/>
    </sheetView>
  </sheetViews>
  <sheetFormatPr defaultColWidth="18.57421875" defaultRowHeight="12.75"/>
  <cols>
    <col min="1" max="1" width="60.00390625" style="7" customWidth="1"/>
    <col min="2" max="5" width="10.7109375" style="7" customWidth="1"/>
    <col min="6" max="6" width="10.140625" style="7" customWidth="1"/>
    <col min="7" max="7" width="11.140625" style="7" customWidth="1"/>
    <col min="8" max="8" width="11.8515625" style="7" customWidth="1"/>
    <col min="9" max="9" width="11.00390625" style="7" customWidth="1"/>
    <col min="10" max="238" width="9.140625" style="7" customWidth="1"/>
    <col min="239" max="239" width="53.28125" style="7" customWidth="1"/>
    <col min="240" max="16384" width="18.57421875" style="7" customWidth="1"/>
  </cols>
  <sheetData>
    <row r="1" spans="1:9" ht="12.75">
      <c r="A1" s="155" t="s">
        <v>255</v>
      </c>
      <c r="B1" s="155"/>
      <c r="C1" s="155"/>
      <c r="D1" s="155"/>
      <c r="E1" s="155"/>
      <c r="F1" s="155"/>
      <c r="G1" s="155"/>
      <c r="H1" s="155"/>
      <c r="I1" s="155"/>
    </row>
    <row r="2" spans="1:9" ht="24" customHeight="1">
      <c r="A2" s="157" t="s">
        <v>272</v>
      </c>
      <c r="B2" s="240" t="s">
        <v>232</v>
      </c>
      <c r="C2" s="240"/>
      <c r="D2" s="240"/>
      <c r="E2" s="240"/>
      <c r="F2" s="176" t="s">
        <v>233</v>
      </c>
      <c r="G2" s="176"/>
      <c r="H2" s="176"/>
      <c r="I2" s="176"/>
    </row>
    <row r="3" spans="1:9" ht="8.25" customHeight="1">
      <c r="A3" s="180"/>
      <c r="B3" s="240"/>
      <c r="C3" s="240"/>
      <c r="D3" s="240"/>
      <c r="E3" s="240"/>
      <c r="F3" s="176"/>
      <c r="G3" s="176"/>
      <c r="H3" s="176"/>
      <c r="I3" s="176"/>
    </row>
    <row r="4" spans="1:9" ht="34.5" customHeight="1">
      <c r="A4" s="158"/>
      <c r="B4" s="421" t="s">
        <v>221</v>
      </c>
      <c r="C4" s="421" t="s">
        <v>222</v>
      </c>
      <c r="D4" s="421" t="s">
        <v>225</v>
      </c>
      <c r="E4" s="421" t="s">
        <v>226</v>
      </c>
      <c r="F4" s="21" t="s">
        <v>221</v>
      </c>
      <c r="G4" s="21" t="s">
        <v>222</v>
      </c>
      <c r="H4" s="21" t="s">
        <v>225</v>
      </c>
      <c r="I4" s="21" t="s">
        <v>226</v>
      </c>
    </row>
    <row r="5" spans="1:11" ht="15" customHeight="1">
      <c r="A5" s="16" t="s">
        <v>28</v>
      </c>
      <c r="B5" s="413">
        <v>1293</v>
      </c>
      <c r="C5" s="413">
        <v>6976</v>
      </c>
      <c r="D5" s="414">
        <v>15.636715443221672</v>
      </c>
      <c r="E5" s="414">
        <v>84.36328455677832</v>
      </c>
      <c r="F5" s="129">
        <v>1409</v>
      </c>
      <c r="G5" s="129">
        <v>8040</v>
      </c>
      <c r="H5" s="417">
        <v>14.91163086040851</v>
      </c>
      <c r="I5" s="417">
        <v>85.08836913959149</v>
      </c>
      <c r="J5" s="110"/>
      <c r="K5" s="110"/>
    </row>
    <row r="6" spans="1:11" ht="15" customHeight="1">
      <c r="A6" s="16" t="s">
        <v>29</v>
      </c>
      <c r="B6" s="413">
        <v>27</v>
      </c>
      <c r="C6" s="413">
        <v>130</v>
      </c>
      <c r="D6" s="414">
        <v>17.197452229299362</v>
      </c>
      <c r="E6" s="414">
        <v>82.80254777070064</v>
      </c>
      <c r="F6" s="129">
        <v>49</v>
      </c>
      <c r="G6" s="129">
        <v>135</v>
      </c>
      <c r="H6" s="417">
        <v>26.6304347826087</v>
      </c>
      <c r="I6" s="417">
        <v>73.36956521739131</v>
      </c>
      <c r="J6" s="110"/>
      <c r="K6" s="110"/>
    </row>
    <row r="7" spans="1:11" ht="15" customHeight="1">
      <c r="A7" s="16" t="s">
        <v>30</v>
      </c>
      <c r="B7" s="413">
        <v>1463</v>
      </c>
      <c r="C7" s="413">
        <v>957</v>
      </c>
      <c r="D7" s="414">
        <v>60.45454545454545</v>
      </c>
      <c r="E7" s="414">
        <v>39.54545454545455</v>
      </c>
      <c r="F7" s="129">
        <v>1463</v>
      </c>
      <c r="G7" s="129">
        <v>957</v>
      </c>
      <c r="H7" s="417">
        <v>60.45454545454545</v>
      </c>
      <c r="I7" s="417">
        <v>39.54545454545455</v>
      </c>
      <c r="J7" s="110"/>
      <c r="K7" s="110"/>
    </row>
    <row r="8" spans="1:11" ht="15" customHeight="1">
      <c r="A8" s="16" t="s">
        <v>31</v>
      </c>
      <c r="B8" s="413">
        <v>24</v>
      </c>
      <c r="C8" s="413">
        <v>22</v>
      </c>
      <c r="D8" s="414">
        <v>52.17391304347826</v>
      </c>
      <c r="E8" s="414">
        <v>47.82608695652174</v>
      </c>
      <c r="F8" s="129">
        <v>1616</v>
      </c>
      <c r="G8" s="129">
        <v>52</v>
      </c>
      <c r="H8" s="417">
        <v>96.88249400479616</v>
      </c>
      <c r="I8" s="417">
        <v>3.117505995203837</v>
      </c>
      <c r="J8" s="110"/>
      <c r="K8" s="110"/>
    </row>
    <row r="9" spans="1:11" ht="15" customHeight="1">
      <c r="A9" s="16" t="s">
        <v>32</v>
      </c>
      <c r="B9" s="413">
        <v>11854</v>
      </c>
      <c r="C9" s="413">
        <v>151</v>
      </c>
      <c r="D9" s="414">
        <v>98.74219075385257</v>
      </c>
      <c r="E9" s="414">
        <v>1.2578092461474386</v>
      </c>
      <c r="F9" s="129">
        <v>25535</v>
      </c>
      <c r="G9" s="129">
        <v>170</v>
      </c>
      <c r="H9" s="417">
        <v>99.33865006808014</v>
      </c>
      <c r="I9" s="417">
        <v>0.6613499319198599</v>
      </c>
      <c r="J9" s="110"/>
      <c r="K9" s="110"/>
    </row>
    <row r="10" spans="1:11" ht="15" customHeight="1">
      <c r="A10" s="16" t="s">
        <v>33</v>
      </c>
      <c r="B10" s="413">
        <v>7456</v>
      </c>
      <c r="C10" s="413">
        <v>74</v>
      </c>
      <c r="D10" s="414">
        <v>99.01726427622842</v>
      </c>
      <c r="E10" s="414">
        <v>0.9827357237715804</v>
      </c>
      <c r="F10" s="129">
        <v>11053</v>
      </c>
      <c r="G10" s="129">
        <v>192</v>
      </c>
      <c r="H10" s="417">
        <v>98.29257447754559</v>
      </c>
      <c r="I10" s="417">
        <v>1.7074255224544241</v>
      </c>
      <c r="J10" s="110"/>
      <c r="K10" s="110"/>
    </row>
    <row r="11" spans="1:11" ht="15" customHeight="1">
      <c r="A11" s="16" t="s">
        <v>34</v>
      </c>
      <c r="B11" s="413">
        <v>4505</v>
      </c>
      <c r="C11" s="413">
        <v>3309</v>
      </c>
      <c r="D11" s="414">
        <v>57.65293063731763</v>
      </c>
      <c r="E11" s="414">
        <v>42.34706936268237</v>
      </c>
      <c r="F11" s="129">
        <v>8343</v>
      </c>
      <c r="G11" s="129">
        <v>5531</v>
      </c>
      <c r="H11" s="417">
        <v>60.13406371630388</v>
      </c>
      <c r="I11" s="417">
        <v>39.86593628369612</v>
      </c>
      <c r="J11" s="110"/>
      <c r="K11" s="110"/>
    </row>
    <row r="12" spans="1:11" ht="15" customHeight="1">
      <c r="A12" s="16" t="s">
        <v>35</v>
      </c>
      <c r="B12" s="413">
        <v>3918</v>
      </c>
      <c r="C12" s="413">
        <v>99</v>
      </c>
      <c r="D12" s="414">
        <v>97.53547423450335</v>
      </c>
      <c r="E12" s="414">
        <v>2.4645257654966395</v>
      </c>
      <c r="F12" s="129">
        <v>7504</v>
      </c>
      <c r="G12" s="129">
        <v>113</v>
      </c>
      <c r="H12" s="417">
        <v>98.51647630300643</v>
      </c>
      <c r="I12" s="417">
        <v>1.483523696993567</v>
      </c>
      <c r="J12" s="110"/>
      <c r="K12" s="110"/>
    </row>
    <row r="13" spans="1:11" ht="15" customHeight="1">
      <c r="A13" s="16" t="s">
        <v>36</v>
      </c>
      <c r="B13" s="413">
        <v>112</v>
      </c>
      <c r="C13" s="413">
        <v>65</v>
      </c>
      <c r="D13" s="414">
        <v>63.2768361581921</v>
      </c>
      <c r="E13" s="414">
        <v>36.72316384180791</v>
      </c>
      <c r="F13" s="129">
        <v>911</v>
      </c>
      <c r="G13" s="129">
        <v>547</v>
      </c>
      <c r="H13" s="417">
        <v>62.482853223593956</v>
      </c>
      <c r="I13" s="417">
        <v>37.51714677640604</v>
      </c>
      <c r="J13" s="110"/>
      <c r="K13" s="110"/>
    </row>
    <row r="14" spans="1:11" ht="15" customHeight="1">
      <c r="A14" s="16" t="s">
        <v>37</v>
      </c>
      <c r="B14" s="413">
        <v>463</v>
      </c>
      <c r="C14" s="413">
        <v>62</v>
      </c>
      <c r="D14" s="414">
        <v>88.19047619047619</v>
      </c>
      <c r="E14" s="414">
        <v>11.80952380952381</v>
      </c>
      <c r="F14" s="129">
        <v>2157</v>
      </c>
      <c r="G14" s="129">
        <v>267</v>
      </c>
      <c r="H14" s="417">
        <v>88.98514851485149</v>
      </c>
      <c r="I14" s="417">
        <v>11.014851485148515</v>
      </c>
      <c r="J14" s="110"/>
      <c r="K14" s="110"/>
    </row>
    <row r="15" spans="1:11" ht="18.75" customHeight="1">
      <c r="A15" s="16" t="s">
        <v>50</v>
      </c>
      <c r="B15" s="413">
        <v>325</v>
      </c>
      <c r="C15" s="413">
        <v>1</v>
      </c>
      <c r="D15" s="414">
        <v>99.69325153374233</v>
      </c>
      <c r="E15" s="414">
        <v>0.3067484662576687</v>
      </c>
      <c r="F15" s="129">
        <v>390</v>
      </c>
      <c r="G15" s="129">
        <v>2</v>
      </c>
      <c r="H15" s="417">
        <v>99.48979591836735</v>
      </c>
      <c r="I15" s="417">
        <v>0.5102040816326531</v>
      </c>
      <c r="J15" s="110"/>
      <c r="K15" s="110"/>
    </row>
    <row r="16" spans="1:11" ht="15" customHeight="1">
      <c r="A16" s="16" t="s">
        <v>38</v>
      </c>
      <c r="B16" s="413">
        <v>5070</v>
      </c>
      <c r="C16" s="413">
        <v>48</v>
      </c>
      <c r="D16" s="414">
        <v>99.06213364595546</v>
      </c>
      <c r="E16" s="414">
        <v>0.9378663540445485</v>
      </c>
      <c r="F16" s="129">
        <v>15205</v>
      </c>
      <c r="G16" s="129">
        <v>80</v>
      </c>
      <c r="H16" s="417">
        <v>99.47661105659142</v>
      </c>
      <c r="I16" s="417">
        <v>0.5233889434085706</v>
      </c>
      <c r="J16" s="110"/>
      <c r="K16" s="110"/>
    </row>
    <row r="17" spans="1:11" ht="15" customHeight="1">
      <c r="A17" s="16" t="s">
        <v>39</v>
      </c>
      <c r="B17" s="413">
        <v>12176</v>
      </c>
      <c r="C17" s="413">
        <v>99</v>
      </c>
      <c r="D17" s="414">
        <v>99.19348268839104</v>
      </c>
      <c r="E17" s="414">
        <v>0.8065173116089613</v>
      </c>
      <c r="F17" s="129">
        <v>22456</v>
      </c>
      <c r="G17" s="129">
        <v>125</v>
      </c>
      <c r="H17" s="417">
        <v>99.44643727027147</v>
      </c>
      <c r="I17" s="417">
        <v>0.5535627297285328</v>
      </c>
      <c r="J17" s="110"/>
      <c r="K17" s="110"/>
    </row>
    <row r="18" spans="1:11" ht="15" customHeight="1">
      <c r="A18" s="16" t="s">
        <v>40</v>
      </c>
      <c r="B18" s="413">
        <v>364</v>
      </c>
      <c r="C18" s="413">
        <v>875</v>
      </c>
      <c r="D18" s="414">
        <v>29.37853107344633</v>
      </c>
      <c r="E18" s="414">
        <v>70.62146892655367</v>
      </c>
      <c r="F18" s="129">
        <v>2822</v>
      </c>
      <c r="G18" s="129">
        <v>30657</v>
      </c>
      <c r="H18" s="417">
        <v>8.429164550912512</v>
      </c>
      <c r="I18" s="417">
        <v>91.57083544908748</v>
      </c>
      <c r="J18" s="110"/>
      <c r="K18" s="110"/>
    </row>
    <row r="19" spans="1:11" ht="15" customHeight="1">
      <c r="A19" s="16" t="s">
        <v>41</v>
      </c>
      <c r="B19" s="413">
        <v>39357</v>
      </c>
      <c r="C19" s="413">
        <v>19067</v>
      </c>
      <c r="D19" s="414">
        <v>67.36443927153225</v>
      </c>
      <c r="E19" s="414">
        <v>32.63556072846775</v>
      </c>
      <c r="F19" s="129">
        <v>52227</v>
      </c>
      <c r="G19" s="129">
        <v>27408</v>
      </c>
      <c r="H19" s="417">
        <v>65.58297231116971</v>
      </c>
      <c r="I19" s="417">
        <v>34.41702768883029</v>
      </c>
      <c r="J19" s="110"/>
      <c r="K19" s="110"/>
    </row>
    <row r="20" spans="1:11" ht="15" customHeight="1">
      <c r="A20" s="16" t="s">
        <v>42</v>
      </c>
      <c r="B20" s="413">
        <v>7522</v>
      </c>
      <c r="C20" s="413">
        <v>7637</v>
      </c>
      <c r="D20" s="414">
        <v>49.62068738043406</v>
      </c>
      <c r="E20" s="414">
        <v>50.37931261956593</v>
      </c>
      <c r="F20" s="129">
        <v>8293</v>
      </c>
      <c r="G20" s="129">
        <v>8703</v>
      </c>
      <c r="H20" s="417">
        <v>48.79383384325724</v>
      </c>
      <c r="I20" s="417">
        <v>51.20616615674276</v>
      </c>
      <c r="J20" s="110"/>
      <c r="K20" s="110"/>
    </row>
    <row r="21" spans="1:11" ht="15" customHeight="1">
      <c r="A21" s="16" t="s">
        <v>43</v>
      </c>
      <c r="B21" s="413">
        <v>6063</v>
      </c>
      <c r="C21" s="413">
        <v>7661</v>
      </c>
      <c r="D21" s="414">
        <v>44.178082191780824</v>
      </c>
      <c r="E21" s="414">
        <v>55.821917808219176</v>
      </c>
      <c r="F21" s="129">
        <v>8915</v>
      </c>
      <c r="G21" s="129">
        <v>12698</v>
      </c>
      <c r="H21" s="417">
        <v>41.24832276870402</v>
      </c>
      <c r="I21" s="417">
        <v>58.751677231295986</v>
      </c>
      <c r="J21" s="110"/>
      <c r="K21" s="110"/>
    </row>
    <row r="22" spans="1:11" ht="15" customHeight="1">
      <c r="A22" s="16" t="s">
        <v>44</v>
      </c>
      <c r="B22" s="413">
        <v>1999</v>
      </c>
      <c r="C22" s="413">
        <v>1799</v>
      </c>
      <c r="D22" s="414">
        <v>52.63296471827278</v>
      </c>
      <c r="E22" s="414">
        <v>47.367035281727226</v>
      </c>
      <c r="F22" s="129">
        <v>3645</v>
      </c>
      <c r="G22" s="129">
        <v>5267</v>
      </c>
      <c r="H22" s="417">
        <v>40.89991023339318</v>
      </c>
      <c r="I22" s="417">
        <v>59.10008976660682</v>
      </c>
      <c r="J22" s="110"/>
      <c r="K22" s="110"/>
    </row>
    <row r="23" spans="1:11" ht="15" customHeight="1">
      <c r="A23" s="16" t="s">
        <v>45</v>
      </c>
      <c r="B23" s="413">
        <v>186</v>
      </c>
      <c r="C23" s="413">
        <v>44</v>
      </c>
      <c r="D23" s="414">
        <v>80.8695652173913</v>
      </c>
      <c r="E23" s="414">
        <v>19.130434782608695</v>
      </c>
      <c r="F23" s="129">
        <v>379</v>
      </c>
      <c r="G23" s="129">
        <v>121</v>
      </c>
      <c r="H23" s="417">
        <v>75.8</v>
      </c>
      <c r="I23" s="417">
        <v>24.2</v>
      </c>
      <c r="J23" s="110"/>
      <c r="K23" s="110"/>
    </row>
    <row r="24" spans="1:11" ht="15" customHeight="1">
      <c r="A24" s="16" t="s">
        <v>46</v>
      </c>
      <c r="B24" s="413">
        <v>1744</v>
      </c>
      <c r="C24" s="413">
        <v>403</v>
      </c>
      <c r="D24" s="414">
        <v>81.22962272938985</v>
      </c>
      <c r="E24" s="414">
        <v>18.770377270610155</v>
      </c>
      <c r="F24" s="129">
        <v>3737</v>
      </c>
      <c r="G24" s="129">
        <v>2075</v>
      </c>
      <c r="H24" s="417">
        <v>64.29800412938748</v>
      </c>
      <c r="I24" s="417">
        <v>35.70199587061252</v>
      </c>
      <c r="J24" s="110"/>
      <c r="K24" s="110"/>
    </row>
    <row r="25" spans="1:11" ht="15" customHeight="1">
      <c r="A25" s="16" t="s">
        <v>47</v>
      </c>
      <c r="B25" s="413">
        <v>4929</v>
      </c>
      <c r="C25" s="413">
        <v>778</v>
      </c>
      <c r="D25" s="414">
        <v>86.36761871386017</v>
      </c>
      <c r="E25" s="414">
        <v>13.632381286139827</v>
      </c>
      <c r="F25" s="129">
        <v>6769</v>
      </c>
      <c r="G25" s="129">
        <v>1081</v>
      </c>
      <c r="H25" s="417">
        <v>86.22929936305732</v>
      </c>
      <c r="I25" s="417">
        <v>13.770700636942676</v>
      </c>
      <c r="J25" s="110"/>
      <c r="K25" s="110"/>
    </row>
    <row r="26" spans="1:11" ht="15" customHeight="1">
      <c r="A26" s="16" t="s">
        <v>72</v>
      </c>
      <c r="B26" s="413">
        <v>0</v>
      </c>
      <c r="C26" s="413">
        <v>0</v>
      </c>
      <c r="D26" s="414">
        <v>0</v>
      </c>
      <c r="E26" s="414">
        <v>0</v>
      </c>
      <c r="F26" s="129">
        <v>0</v>
      </c>
      <c r="G26" s="129">
        <v>0</v>
      </c>
      <c r="H26" s="417">
        <v>0</v>
      </c>
      <c r="I26" s="417">
        <v>0</v>
      </c>
      <c r="J26" s="110"/>
      <c r="K26" s="110"/>
    </row>
    <row r="27" spans="1:11" s="30" customFormat="1" ht="21" customHeight="1">
      <c r="A27" s="9" t="s">
        <v>22</v>
      </c>
      <c r="B27" s="415">
        <v>110850</v>
      </c>
      <c r="C27" s="415">
        <v>50257</v>
      </c>
      <c r="D27" s="419">
        <v>68.80520399486055</v>
      </c>
      <c r="E27" s="419">
        <v>31.19479600513944</v>
      </c>
      <c r="F27" s="130">
        <v>184878</v>
      </c>
      <c r="G27" s="130">
        <v>104221</v>
      </c>
      <c r="H27" s="420">
        <v>63.94971964621116</v>
      </c>
      <c r="I27" s="420">
        <v>36.050280353788835</v>
      </c>
      <c r="J27" s="110"/>
      <c r="K27" s="110"/>
    </row>
    <row r="28" spans="1:9" ht="15" customHeight="1">
      <c r="A28" s="156" t="s">
        <v>48</v>
      </c>
      <c r="B28" s="156"/>
      <c r="C28" s="156"/>
      <c r="D28" s="156"/>
      <c r="E28" s="156"/>
      <c r="F28" s="156"/>
      <c r="G28" s="156"/>
      <c r="H28" s="156"/>
      <c r="I28" s="156"/>
    </row>
    <row r="29" spans="1:21" ht="37.5" customHeight="1">
      <c r="A29" s="230" t="s">
        <v>286</v>
      </c>
      <c r="B29" s="230"/>
      <c r="C29" s="230"/>
      <c r="D29" s="230"/>
      <c r="E29" s="230"/>
      <c r="F29" s="230"/>
      <c r="G29" s="230"/>
      <c r="H29" s="230"/>
      <c r="I29" s="230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ht="17.25" customHeight="1"/>
    <row r="32" ht="12.75">
      <c r="B32" s="108"/>
    </row>
  </sheetData>
  <sheetProtection/>
  <mergeCells count="6">
    <mergeCell ref="A1:I1"/>
    <mergeCell ref="F2:I3"/>
    <mergeCell ref="A29:I29"/>
    <mergeCell ref="A28:I28"/>
    <mergeCell ref="B2:E3"/>
    <mergeCell ref="A2:A4"/>
  </mergeCells>
  <printOptions/>
  <pageMargins left="0.28" right="0.16" top="0.49" bottom="0.53" header="0.3" footer="0.3"/>
  <pageSetup horizontalDpi="600" verticalDpi="600" orientation="landscape" paperSize="9" scale="75" r:id="rId1"/>
  <headerFooter alignWithMargins="0">
    <oddFooter>&amp;L&amp;A&amp;Rpag. &amp;P di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3"/>
  <dimension ref="A1:L28"/>
  <sheetViews>
    <sheetView zoomScale="70" zoomScaleNormal="70" zoomScalePageLayoutView="0" workbookViewId="0" topLeftCell="A1">
      <selection activeCell="N15" sqref="N15"/>
    </sheetView>
  </sheetViews>
  <sheetFormatPr defaultColWidth="9.140625" defaultRowHeight="12.75"/>
  <cols>
    <col min="1" max="1" width="50.7109375" style="1" customWidth="1"/>
    <col min="2" max="9" width="10.7109375" style="1" customWidth="1"/>
    <col min="10" max="242" width="9.140625" style="1" customWidth="1"/>
    <col min="243" max="243" width="53.28125" style="1" customWidth="1"/>
    <col min="244" max="244" width="18.57421875" style="1" customWidth="1"/>
    <col min="245" max="245" width="16.8515625" style="1" customWidth="1"/>
    <col min="246" max="246" width="16.7109375" style="1" customWidth="1"/>
    <col min="247" max="247" width="14.7109375" style="1" customWidth="1"/>
    <col min="248" max="248" width="15.57421875" style="1" customWidth="1"/>
    <col min="249" max="16384" width="9.140625" style="1" customWidth="1"/>
  </cols>
  <sheetData>
    <row r="1" spans="1:9" ht="12.75">
      <c r="A1" s="155" t="s">
        <v>256</v>
      </c>
      <c r="B1" s="155"/>
      <c r="C1" s="155"/>
      <c r="D1" s="155"/>
      <c r="E1" s="155"/>
      <c r="F1" s="155"/>
      <c r="G1" s="155"/>
      <c r="H1" s="155"/>
      <c r="I1" s="155"/>
    </row>
    <row r="2" spans="1:9" ht="33.75" customHeight="1">
      <c r="A2" s="176" t="s">
        <v>272</v>
      </c>
      <c r="B2" s="235" t="s">
        <v>49</v>
      </c>
      <c r="C2" s="235"/>
      <c r="D2" s="235"/>
      <c r="E2" s="235"/>
      <c r="F2" s="240" t="s">
        <v>273</v>
      </c>
      <c r="G2" s="240"/>
      <c r="H2" s="240"/>
      <c r="I2" s="240"/>
    </row>
    <row r="3" spans="1:9" ht="46.5" customHeight="1">
      <c r="A3" s="176"/>
      <c r="B3" s="253" t="s">
        <v>221</v>
      </c>
      <c r="C3" s="253" t="s">
        <v>222</v>
      </c>
      <c r="D3" s="253" t="s">
        <v>223</v>
      </c>
      <c r="E3" s="253" t="s">
        <v>224</v>
      </c>
      <c r="F3" s="254" t="s">
        <v>221</v>
      </c>
      <c r="G3" s="254" t="s">
        <v>222</v>
      </c>
      <c r="H3" s="254" t="s">
        <v>223</v>
      </c>
      <c r="I3" s="254" t="s">
        <v>224</v>
      </c>
    </row>
    <row r="4" spans="1:9" ht="15" customHeight="1">
      <c r="A4" s="112" t="s">
        <v>51</v>
      </c>
      <c r="B4" s="237">
        <v>45</v>
      </c>
      <c r="C4" s="237">
        <v>0</v>
      </c>
      <c r="D4" s="238"/>
      <c r="E4" s="238"/>
      <c r="F4" s="255">
        <v>0</v>
      </c>
      <c r="G4" s="255">
        <v>0</v>
      </c>
      <c r="H4" s="422">
        <f>+F4/$F$25*100</f>
        <v>0</v>
      </c>
      <c r="I4" s="422">
        <f>+G4/$G$25*100</f>
        <v>0</v>
      </c>
    </row>
    <row r="5" spans="1:9" ht="15" customHeight="1">
      <c r="A5" s="112" t="s">
        <v>52</v>
      </c>
      <c r="B5" s="237">
        <v>657</v>
      </c>
      <c r="C5" s="237">
        <v>1</v>
      </c>
      <c r="D5" s="238">
        <v>15.286179618427177</v>
      </c>
      <c r="E5" s="423">
        <v>0.02575328354365182</v>
      </c>
      <c r="F5" s="255">
        <v>38</v>
      </c>
      <c r="G5" s="255">
        <v>0</v>
      </c>
      <c r="H5" s="422">
        <f aca="true" t="shared" si="0" ref="H5:H25">+F5/$F$25*100</f>
        <v>4.662576687116564</v>
      </c>
      <c r="I5" s="422">
        <f aca="true" t="shared" si="1" ref="I5:I25">+G5/$G$25*100</f>
        <v>0</v>
      </c>
    </row>
    <row r="6" spans="1:9" ht="15" customHeight="1">
      <c r="A6" s="112" t="s">
        <v>53</v>
      </c>
      <c r="B6" s="237">
        <v>120</v>
      </c>
      <c r="C6" s="237">
        <v>3</v>
      </c>
      <c r="D6" s="238">
        <v>2.791996277338297</v>
      </c>
      <c r="E6" s="238">
        <v>0.07725985063095545</v>
      </c>
      <c r="F6" s="255">
        <v>102</v>
      </c>
      <c r="G6" s="255">
        <v>0</v>
      </c>
      <c r="H6" s="422">
        <f t="shared" si="0"/>
        <v>12.515337423312884</v>
      </c>
      <c r="I6" s="422">
        <f t="shared" si="1"/>
        <v>0</v>
      </c>
    </row>
    <row r="7" spans="1:9" ht="15" customHeight="1">
      <c r="A7" s="112" t="s">
        <v>54</v>
      </c>
      <c r="B7" s="237">
        <v>246</v>
      </c>
      <c r="C7" s="237">
        <v>158</v>
      </c>
      <c r="D7" s="238">
        <v>5.723592368543509</v>
      </c>
      <c r="E7" s="238">
        <v>4.069018799896987</v>
      </c>
      <c r="F7" s="255">
        <v>81</v>
      </c>
      <c r="G7" s="255">
        <v>24</v>
      </c>
      <c r="H7" s="422">
        <f t="shared" si="0"/>
        <v>9.938650306748466</v>
      </c>
      <c r="I7" s="422">
        <f t="shared" si="1"/>
        <v>4.9281314168377826</v>
      </c>
    </row>
    <row r="8" spans="1:9" ht="15" customHeight="1">
      <c r="A8" s="112" t="s">
        <v>55</v>
      </c>
      <c r="B8" s="237">
        <v>29</v>
      </c>
      <c r="C8" s="237">
        <v>18</v>
      </c>
      <c r="D8" s="238">
        <v>0.6747324336900884</v>
      </c>
      <c r="E8" s="238">
        <v>0.46355910378573273</v>
      </c>
      <c r="F8" s="255">
        <v>13</v>
      </c>
      <c r="G8" s="255">
        <v>28</v>
      </c>
      <c r="H8" s="422">
        <f t="shared" si="0"/>
        <v>1.5950920245398774</v>
      </c>
      <c r="I8" s="422">
        <f t="shared" si="1"/>
        <v>5.749486652977413</v>
      </c>
    </row>
    <row r="9" spans="1:9" ht="15" customHeight="1">
      <c r="A9" s="112" t="s">
        <v>56</v>
      </c>
      <c r="B9" s="237">
        <v>103</v>
      </c>
      <c r="C9" s="237">
        <v>28</v>
      </c>
      <c r="D9" s="238">
        <v>2.3964634713820385</v>
      </c>
      <c r="E9" s="238">
        <v>0.7210919392222509</v>
      </c>
      <c r="F9" s="255">
        <v>0</v>
      </c>
      <c r="G9" s="255">
        <v>0</v>
      </c>
      <c r="H9" s="422">
        <f t="shared" si="0"/>
        <v>0</v>
      </c>
      <c r="I9" s="422">
        <f t="shared" si="1"/>
        <v>0</v>
      </c>
    </row>
    <row r="10" spans="1:9" ht="15" customHeight="1">
      <c r="A10" s="112" t="s">
        <v>57</v>
      </c>
      <c r="B10" s="237">
        <v>491</v>
      </c>
      <c r="C10" s="237">
        <v>3</v>
      </c>
      <c r="D10" s="238">
        <v>11.423918101442531</v>
      </c>
      <c r="E10" s="238">
        <v>0.07725985063095545</v>
      </c>
      <c r="F10" s="255">
        <v>0</v>
      </c>
      <c r="G10" s="255">
        <v>0</v>
      </c>
      <c r="H10" s="422">
        <f t="shared" si="0"/>
        <v>0</v>
      </c>
      <c r="I10" s="422">
        <f t="shared" si="1"/>
        <v>0</v>
      </c>
    </row>
    <row r="11" spans="1:9" ht="15" customHeight="1">
      <c r="A11" s="112" t="s">
        <v>58</v>
      </c>
      <c r="B11" s="237">
        <v>337</v>
      </c>
      <c r="C11" s="237">
        <v>54</v>
      </c>
      <c r="D11" s="238">
        <v>7.840856212191717</v>
      </c>
      <c r="E11" s="238">
        <v>1.390677311357198</v>
      </c>
      <c r="F11" s="255">
        <v>19</v>
      </c>
      <c r="G11" s="255">
        <v>0</v>
      </c>
      <c r="H11" s="422">
        <f t="shared" si="0"/>
        <v>2.331288343558282</v>
      </c>
      <c r="I11" s="422">
        <f t="shared" si="1"/>
        <v>0</v>
      </c>
    </row>
    <row r="12" spans="1:9" ht="15" customHeight="1">
      <c r="A12" s="112" t="s">
        <v>59</v>
      </c>
      <c r="B12" s="237">
        <v>489</v>
      </c>
      <c r="C12" s="237">
        <v>0</v>
      </c>
      <c r="D12" s="238">
        <v>11.37738483015356</v>
      </c>
      <c r="E12" s="238">
        <v>0</v>
      </c>
      <c r="F12" s="255">
        <v>25</v>
      </c>
      <c r="G12" s="255">
        <v>0</v>
      </c>
      <c r="H12" s="422">
        <f t="shared" si="0"/>
        <v>3.067484662576687</v>
      </c>
      <c r="I12" s="422">
        <f t="shared" si="1"/>
        <v>0</v>
      </c>
    </row>
    <row r="13" spans="1:9" ht="15" customHeight="1">
      <c r="A13" s="112" t="s">
        <v>60</v>
      </c>
      <c r="B13" s="237">
        <v>8</v>
      </c>
      <c r="C13" s="237">
        <v>1027</v>
      </c>
      <c r="D13" s="238">
        <v>0.18613308515588647</v>
      </c>
      <c r="E13" s="238">
        <v>26.448622199330412</v>
      </c>
      <c r="F13" s="255">
        <v>0</v>
      </c>
      <c r="G13" s="255">
        <v>0</v>
      </c>
      <c r="H13" s="422">
        <f t="shared" si="0"/>
        <v>0</v>
      </c>
      <c r="I13" s="422">
        <f t="shared" si="1"/>
        <v>0</v>
      </c>
    </row>
    <row r="14" spans="1:9" ht="15" customHeight="1">
      <c r="A14" s="112" t="s">
        <v>61</v>
      </c>
      <c r="B14" s="237">
        <v>120</v>
      </c>
      <c r="C14" s="237">
        <v>107</v>
      </c>
      <c r="D14" s="238">
        <v>2.791996277338297</v>
      </c>
      <c r="E14" s="238">
        <v>2.7556013391707443</v>
      </c>
      <c r="F14" s="255">
        <v>111</v>
      </c>
      <c r="G14" s="255">
        <v>64</v>
      </c>
      <c r="H14" s="422">
        <f t="shared" si="0"/>
        <v>13.61963190184049</v>
      </c>
      <c r="I14" s="422">
        <f t="shared" si="1"/>
        <v>13.141683778234087</v>
      </c>
    </row>
    <row r="15" spans="1:9" ht="15" customHeight="1">
      <c r="A15" s="112" t="s">
        <v>62</v>
      </c>
      <c r="B15" s="237">
        <v>350</v>
      </c>
      <c r="C15" s="237">
        <v>553</v>
      </c>
      <c r="D15" s="238">
        <v>8.143322475570033</v>
      </c>
      <c r="E15" s="238">
        <v>14.241565799639455</v>
      </c>
      <c r="F15" s="255">
        <v>5</v>
      </c>
      <c r="G15" s="255">
        <v>25</v>
      </c>
      <c r="H15" s="422">
        <f t="shared" si="0"/>
        <v>0.6134969325153374</v>
      </c>
      <c r="I15" s="422">
        <f t="shared" si="1"/>
        <v>5.133470225872689</v>
      </c>
    </row>
    <row r="16" spans="1:9" ht="15" customHeight="1">
      <c r="A16" s="112" t="s">
        <v>63</v>
      </c>
      <c r="B16" s="237">
        <v>103</v>
      </c>
      <c r="C16" s="237">
        <v>213</v>
      </c>
      <c r="D16" s="238">
        <v>2.3964634713820385</v>
      </c>
      <c r="E16" s="238">
        <v>5.485449394797836</v>
      </c>
      <c r="F16" s="255">
        <v>14</v>
      </c>
      <c r="G16" s="255">
        <v>27</v>
      </c>
      <c r="H16" s="422">
        <f t="shared" si="0"/>
        <v>1.7177914110429449</v>
      </c>
      <c r="I16" s="422">
        <f t="shared" si="1"/>
        <v>5.544147843942506</v>
      </c>
    </row>
    <row r="17" spans="1:9" ht="15" customHeight="1">
      <c r="A17" s="112" t="s">
        <v>64</v>
      </c>
      <c r="B17" s="237">
        <v>117</v>
      </c>
      <c r="C17" s="237">
        <v>19</v>
      </c>
      <c r="D17" s="238">
        <v>2.7221963704048395</v>
      </c>
      <c r="E17" s="238">
        <v>0.48931238732938453</v>
      </c>
      <c r="F17" s="255">
        <v>11</v>
      </c>
      <c r="G17" s="255">
        <v>4</v>
      </c>
      <c r="H17" s="422">
        <f t="shared" si="0"/>
        <v>1.3496932515337423</v>
      </c>
      <c r="I17" s="422">
        <f t="shared" si="1"/>
        <v>0.8213552361396305</v>
      </c>
    </row>
    <row r="18" spans="1:9" ht="15" customHeight="1">
      <c r="A18" s="112" t="s">
        <v>65</v>
      </c>
      <c r="B18" s="237">
        <v>23</v>
      </c>
      <c r="C18" s="237">
        <v>6</v>
      </c>
      <c r="D18" s="238">
        <v>0.5351326198231736</v>
      </c>
      <c r="E18" s="238">
        <v>0.1545197012619109</v>
      </c>
      <c r="F18" s="255">
        <v>21</v>
      </c>
      <c r="G18" s="255">
        <v>44</v>
      </c>
      <c r="H18" s="422">
        <f t="shared" si="0"/>
        <v>2.5766871165644174</v>
      </c>
      <c r="I18" s="422">
        <f t="shared" si="1"/>
        <v>9.034907597535934</v>
      </c>
    </row>
    <row r="19" spans="1:9" ht="15" customHeight="1">
      <c r="A19" s="112" t="s">
        <v>66</v>
      </c>
      <c r="B19" s="237">
        <v>17</v>
      </c>
      <c r="C19" s="237">
        <v>84</v>
      </c>
      <c r="D19" s="238">
        <v>0.3955328059562588</v>
      </c>
      <c r="E19" s="238">
        <v>2.1632758176667526</v>
      </c>
      <c r="F19" s="255">
        <v>21</v>
      </c>
      <c r="G19" s="255">
        <v>0</v>
      </c>
      <c r="H19" s="422">
        <f t="shared" si="0"/>
        <v>2.5766871165644174</v>
      </c>
      <c r="I19" s="422">
        <f t="shared" si="1"/>
        <v>0</v>
      </c>
    </row>
    <row r="20" spans="1:9" ht="15" customHeight="1">
      <c r="A20" s="112" t="s">
        <v>67</v>
      </c>
      <c r="B20" s="237">
        <v>105</v>
      </c>
      <c r="C20" s="237">
        <v>995</v>
      </c>
      <c r="D20" s="238">
        <v>2.44299674267101</v>
      </c>
      <c r="E20" s="238">
        <v>25.624517125933554</v>
      </c>
      <c r="F20" s="255">
        <v>0</v>
      </c>
      <c r="G20" s="255">
        <v>0</v>
      </c>
      <c r="H20" s="422">
        <f t="shared" si="0"/>
        <v>0</v>
      </c>
      <c r="I20" s="422">
        <f t="shared" si="1"/>
        <v>0</v>
      </c>
    </row>
    <row r="21" spans="1:9" ht="15" customHeight="1">
      <c r="A21" s="112" t="s">
        <v>68</v>
      </c>
      <c r="B21" s="237">
        <v>607</v>
      </c>
      <c r="C21" s="237">
        <v>287</v>
      </c>
      <c r="D21" s="238">
        <v>14.122847836202885</v>
      </c>
      <c r="E21" s="238">
        <v>7.39119237702807</v>
      </c>
      <c r="F21" s="255">
        <v>247</v>
      </c>
      <c r="G21" s="255">
        <v>140</v>
      </c>
      <c r="H21" s="422">
        <f t="shared" si="0"/>
        <v>30.306748466257673</v>
      </c>
      <c r="I21" s="422">
        <f t="shared" si="1"/>
        <v>28.74743326488706</v>
      </c>
    </row>
    <row r="22" spans="1:9" ht="15" customHeight="1">
      <c r="A22" s="112" t="s">
        <v>69</v>
      </c>
      <c r="B22" s="237">
        <v>140</v>
      </c>
      <c r="C22" s="237">
        <v>0</v>
      </c>
      <c r="D22" s="238">
        <v>3.257328990228013</v>
      </c>
      <c r="E22" s="238">
        <v>0</v>
      </c>
      <c r="F22" s="255">
        <v>15</v>
      </c>
      <c r="G22" s="255">
        <v>1</v>
      </c>
      <c r="H22" s="422">
        <f t="shared" si="0"/>
        <v>1.8404907975460123</v>
      </c>
      <c r="I22" s="422">
        <f t="shared" si="1"/>
        <v>0.20533880903490762</v>
      </c>
    </row>
    <row r="23" spans="1:9" ht="15" customHeight="1">
      <c r="A23" s="112" t="s">
        <v>70</v>
      </c>
      <c r="B23" s="237">
        <v>112</v>
      </c>
      <c r="C23" s="237">
        <v>233</v>
      </c>
      <c r="D23" s="238">
        <v>2.6058631921824107</v>
      </c>
      <c r="E23" s="238">
        <v>6.000515065670873</v>
      </c>
      <c r="F23" s="255">
        <v>48</v>
      </c>
      <c r="G23" s="255">
        <v>119</v>
      </c>
      <c r="H23" s="422">
        <f t="shared" si="0"/>
        <v>5.889570552147239</v>
      </c>
      <c r="I23" s="422">
        <f t="shared" si="1"/>
        <v>24.435318275154007</v>
      </c>
    </row>
    <row r="24" spans="1:9" ht="15" customHeight="1">
      <c r="A24" s="112" t="s">
        <v>71</v>
      </c>
      <c r="B24" s="237">
        <v>79</v>
      </c>
      <c r="C24" s="237">
        <v>94</v>
      </c>
      <c r="D24" s="238">
        <v>1.8380642159143787</v>
      </c>
      <c r="E24" s="238">
        <v>2.4208086531032706</v>
      </c>
      <c r="F24" s="255">
        <v>44</v>
      </c>
      <c r="G24" s="255">
        <v>11</v>
      </c>
      <c r="H24" s="422">
        <f t="shared" si="0"/>
        <v>5.398773006134969</v>
      </c>
      <c r="I24" s="422">
        <f t="shared" si="1"/>
        <v>2.2587268993839835</v>
      </c>
    </row>
    <row r="25" spans="1:9" s="2" customFormat="1" ht="21" customHeight="1">
      <c r="A25" s="9" t="s">
        <v>22</v>
      </c>
      <c r="B25" s="251">
        <v>4298</v>
      </c>
      <c r="C25" s="251">
        <v>3883</v>
      </c>
      <c r="D25" s="251">
        <v>100</v>
      </c>
      <c r="E25" s="251">
        <v>100</v>
      </c>
      <c r="F25" s="256">
        <v>815</v>
      </c>
      <c r="G25" s="256">
        <v>487</v>
      </c>
      <c r="H25" s="256">
        <f t="shared" si="0"/>
        <v>100</v>
      </c>
      <c r="I25" s="256">
        <f t="shared" si="1"/>
        <v>100</v>
      </c>
    </row>
    <row r="26" spans="1:9" ht="12.75">
      <c r="A26" s="156" t="s">
        <v>48</v>
      </c>
      <c r="B26" s="156"/>
      <c r="C26" s="156"/>
      <c r="D26" s="156"/>
      <c r="E26" s="156"/>
      <c r="F26" s="156"/>
      <c r="G26" s="156"/>
      <c r="H26" s="156"/>
      <c r="I26" s="156"/>
    </row>
    <row r="27" spans="1:9" ht="15" customHeight="1">
      <c r="A27" s="101"/>
      <c r="B27" s="101"/>
      <c r="C27" s="131"/>
      <c r="D27" s="131"/>
      <c r="E27" s="131"/>
      <c r="F27" s="101"/>
      <c r="G27" s="101"/>
      <c r="H27" s="101"/>
      <c r="I27" s="101"/>
    </row>
    <row r="28" spans="1:12" ht="50.25" customHeight="1">
      <c r="A28" s="230" t="s">
        <v>286</v>
      </c>
      <c r="B28" s="230"/>
      <c r="C28" s="230"/>
      <c r="D28" s="230"/>
      <c r="E28" s="230"/>
      <c r="F28" s="230"/>
      <c r="G28" s="230"/>
      <c r="H28" s="230"/>
      <c r="I28" s="230"/>
      <c r="J28" s="90"/>
      <c r="K28" s="90"/>
      <c r="L28" s="90"/>
    </row>
  </sheetData>
  <sheetProtection/>
  <mergeCells count="6">
    <mergeCell ref="A28:I28"/>
    <mergeCell ref="A1:I1"/>
    <mergeCell ref="A26:I26"/>
    <mergeCell ref="F2:I2"/>
    <mergeCell ref="A2:A3"/>
    <mergeCell ref="B2:E2"/>
  </mergeCells>
  <printOptions/>
  <pageMargins left="0.34" right="0.7" top="0.49" bottom="0.55" header="0.3" footer="0.3"/>
  <pageSetup horizontalDpi="600" verticalDpi="600" orientation="landscape" paperSize="9" scale="90" r:id="rId1"/>
  <headerFooter>
    <oddFooter>&amp;L&amp;A&amp;Rpag. &amp;P di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4"/>
  <dimension ref="A1:L28"/>
  <sheetViews>
    <sheetView zoomScale="85" zoomScaleNormal="85" zoomScalePageLayoutView="0" workbookViewId="0" topLeftCell="A1">
      <selection activeCell="A12" sqref="A12"/>
    </sheetView>
  </sheetViews>
  <sheetFormatPr defaultColWidth="9.140625" defaultRowHeight="12.75"/>
  <cols>
    <col min="1" max="1" width="52.8515625" style="7" customWidth="1"/>
    <col min="2" max="9" width="10.7109375" style="7" customWidth="1"/>
    <col min="10" max="242" width="9.140625" style="7" customWidth="1"/>
    <col min="243" max="243" width="53.28125" style="7" customWidth="1"/>
    <col min="244" max="244" width="18.57421875" style="7" customWidth="1"/>
    <col min="245" max="245" width="16.8515625" style="7" customWidth="1"/>
    <col min="246" max="246" width="16.7109375" style="7" customWidth="1"/>
    <col min="247" max="247" width="14.7109375" style="7" customWidth="1"/>
    <col min="248" max="248" width="15.57421875" style="7" customWidth="1"/>
    <col min="249" max="16384" width="9.140625" style="7" customWidth="1"/>
  </cols>
  <sheetData>
    <row r="1" spans="1:9" ht="12.75">
      <c r="A1" s="155" t="s">
        <v>257</v>
      </c>
      <c r="B1" s="155"/>
      <c r="C1" s="155"/>
      <c r="D1" s="155"/>
      <c r="E1" s="155"/>
      <c r="F1" s="155"/>
      <c r="G1" s="155"/>
      <c r="H1" s="155"/>
      <c r="I1" s="155"/>
    </row>
    <row r="2" spans="1:9" ht="33.75" customHeight="1">
      <c r="A2" s="176" t="s">
        <v>272</v>
      </c>
      <c r="B2" s="235" t="s">
        <v>49</v>
      </c>
      <c r="C2" s="235"/>
      <c r="D2" s="235"/>
      <c r="E2" s="235"/>
      <c r="F2" s="240" t="s">
        <v>278</v>
      </c>
      <c r="G2" s="240"/>
      <c r="H2" s="240"/>
      <c r="I2" s="240"/>
    </row>
    <row r="3" spans="1:9" ht="39" customHeight="1">
      <c r="A3" s="176"/>
      <c r="B3" s="424" t="s">
        <v>221</v>
      </c>
      <c r="C3" s="424" t="s">
        <v>222</v>
      </c>
      <c r="D3" s="424" t="s">
        <v>225</v>
      </c>
      <c r="E3" s="424" t="s">
        <v>226</v>
      </c>
      <c r="F3" s="421" t="s">
        <v>221</v>
      </c>
      <c r="G3" s="421" t="s">
        <v>222</v>
      </c>
      <c r="H3" s="421" t="s">
        <v>225</v>
      </c>
      <c r="I3" s="421" t="s">
        <v>226</v>
      </c>
    </row>
    <row r="4" spans="1:9" ht="15" customHeight="1">
      <c r="A4" s="112" t="s">
        <v>51</v>
      </c>
      <c r="B4" s="237">
        <v>45</v>
      </c>
      <c r="C4" s="237">
        <v>0</v>
      </c>
      <c r="D4" s="237">
        <v>100</v>
      </c>
      <c r="E4" s="238">
        <v>0</v>
      </c>
      <c r="F4" s="255">
        <v>0</v>
      </c>
      <c r="G4" s="255">
        <v>0</v>
      </c>
      <c r="H4" s="233">
        <v>0</v>
      </c>
      <c r="I4" s="233">
        <v>0</v>
      </c>
    </row>
    <row r="5" spans="1:9" ht="15" customHeight="1">
      <c r="A5" s="112" t="s">
        <v>52</v>
      </c>
      <c r="B5" s="237">
        <v>657</v>
      </c>
      <c r="C5" s="237">
        <v>1</v>
      </c>
      <c r="D5" s="238">
        <v>99.84802431610942</v>
      </c>
      <c r="E5" s="238">
        <v>0.1519756838905775</v>
      </c>
      <c r="F5" s="255">
        <v>38</v>
      </c>
      <c r="G5" s="255">
        <v>0</v>
      </c>
      <c r="H5" s="233">
        <f aca="true" t="shared" si="0" ref="H5:H25">+F5/(F5+G5)*100</f>
        <v>100</v>
      </c>
      <c r="I5" s="233">
        <f aca="true" t="shared" si="1" ref="I5:I25">+G5/(F5+G5)*100</f>
        <v>0</v>
      </c>
    </row>
    <row r="6" spans="1:9" ht="15" customHeight="1">
      <c r="A6" s="112" t="s">
        <v>53</v>
      </c>
      <c r="B6" s="237">
        <v>120</v>
      </c>
      <c r="C6" s="237">
        <v>3</v>
      </c>
      <c r="D6" s="238">
        <v>97.5609756097561</v>
      </c>
      <c r="E6" s="238">
        <v>2.4390243902439024</v>
      </c>
      <c r="F6" s="255">
        <v>102</v>
      </c>
      <c r="G6" s="255">
        <v>0</v>
      </c>
      <c r="H6" s="233">
        <f t="shared" si="0"/>
        <v>100</v>
      </c>
      <c r="I6" s="233">
        <f t="shared" si="1"/>
        <v>0</v>
      </c>
    </row>
    <row r="7" spans="1:9" ht="15" customHeight="1">
      <c r="A7" s="112" t="s">
        <v>54</v>
      </c>
      <c r="B7" s="237">
        <v>246</v>
      </c>
      <c r="C7" s="237">
        <v>158</v>
      </c>
      <c r="D7" s="238">
        <v>60.89108910891089</v>
      </c>
      <c r="E7" s="238">
        <v>39.10891089108911</v>
      </c>
      <c r="F7" s="255">
        <v>81</v>
      </c>
      <c r="G7" s="255">
        <v>24</v>
      </c>
      <c r="H7" s="233">
        <f t="shared" si="0"/>
        <v>77.14285714285715</v>
      </c>
      <c r="I7" s="233">
        <f t="shared" si="1"/>
        <v>22.857142857142858</v>
      </c>
    </row>
    <row r="8" spans="1:9" ht="15" customHeight="1">
      <c r="A8" s="112" t="s">
        <v>55</v>
      </c>
      <c r="B8" s="237">
        <v>29</v>
      </c>
      <c r="C8" s="237">
        <v>18</v>
      </c>
      <c r="D8" s="238">
        <v>61.702127659574465</v>
      </c>
      <c r="E8" s="238">
        <v>38.297872340425535</v>
      </c>
      <c r="F8" s="255">
        <v>13</v>
      </c>
      <c r="G8" s="255">
        <v>28</v>
      </c>
      <c r="H8" s="233">
        <f t="shared" si="0"/>
        <v>31.70731707317073</v>
      </c>
      <c r="I8" s="233">
        <f t="shared" si="1"/>
        <v>68.29268292682927</v>
      </c>
    </row>
    <row r="9" spans="1:9" ht="15" customHeight="1">
      <c r="A9" s="112" t="s">
        <v>56</v>
      </c>
      <c r="B9" s="237">
        <v>103</v>
      </c>
      <c r="C9" s="237">
        <v>28</v>
      </c>
      <c r="D9" s="238">
        <v>78.62595419847328</v>
      </c>
      <c r="E9" s="238">
        <v>21.374045801526716</v>
      </c>
      <c r="F9" s="255">
        <v>0</v>
      </c>
      <c r="G9" s="255">
        <v>0</v>
      </c>
      <c r="H9" s="233">
        <v>0</v>
      </c>
      <c r="I9" s="233">
        <v>0</v>
      </c>
    </row>
    <row r="10" spans="1:9" ht="15" customHeight="1">
      <c r="A10" s="112" t="s">
        <v>57</v>
      </c>
      <c r="B10" s="237">
        <v>491</v>
      </c>
      <c r="C10" s="237">
        <v>3</v>
      </c>
      <c r="D10" s="238">
        <v>99.39271255060729</v>
      </c>
      <c r="E10" s="238">
        <v>0.6072874493927125</v>
      </c>
      <c r="F10" s="255">
        <v>0</v>
      </c>
      <c r="G10" s="255">
        <v>0</v>
      </c>
      <c r="H10" s="233">
        <v>0</v>
      </c>
      <c r="I10" s="233">
        <v>0</v>
      </c>
    </row>
    <row r="11" spans="1:9" ht="15" customHeight="1">
      <c r="A11" s="112" t="s">
        <v>287</v>
      </c>
      <c r="B11" s="237">
        <v>337</v>
      </c>
      <c r="C11" s="237">
        <v>54</v>
      </c>
      <c r="D11" s="238">
        <v>86.18925831202046</v>
      </c>
      <c r="E11" s="238">
        <v>13.810741687979538</v>
      </c>
      <c r="F11" s="255">
        <v>19</v>
      </c>
      <c r="G11" s="255">
        <v>0</v>
      </c>
      <c r="H11" s="233">
        <f t="shared" si="0"/>
        <v>100</v>
      </c>
      <c r="I11" s="233">
        <f t="shared" si="1"/>
        <v>0</v>
      </c>
    </row>
    <row r="12" spans="1:9" ht="15" customHeight="1">
      <c r="A12" s="112" t="s">
        <v>59</v>
      </c>
      <c r="B12" s="237">
        <v>489</v>
      </c>
      <c r="C12" s="237">
        <v>0</v>
      </c>
      <c r="D12" s="237">
        <v>100</v>
      </c>
      <c r="E12" s="238">
        <v>0</v>
      </c>
      <c r="F12" s="255">
        <v>25</v>
      </c>
      <c r="G12" s="255">
        <v>0</v>
      </c>
      <c r="H12" s="233">
        <f t="shared" si="0"/>
        <v>100</v>
      </c>
      <c r="I12" s="233">
        <f t="shared" si="1"/>
        <v>0</v>
      </c>
    </row>
    <row r="13" spans="1:9" ht="15" customHeight="1">
      <c r="A13" s="112" t="s">
        <v>60</v>
      </c>
      <c r="B13" s="237">
        <v>8</v>
      </c>
      <c r="C13" s="237">
        <v>1027</v>
      </c>
      <c r="D13" s="238">
        <v>0.7729468599033816</v>
      </c>
      <c r="E13" s="238">
        <v>99.22705314009661</v>
      </c>
      <c r="F13" s="255">
        <v>0</v>
      </c>
      <c r="G13" s="255">
        <v>0</v>
      </c>
      <c r="H13" s="233">
        <v>0</v>
      </c>
      <c r="I13" s="233">
        <v>0</v>
      </c>
    </row>
    <row r="14" spans="1:9" ht="15" customHeight="1">
      <c r="A14" s="112" t="s">
        <v>61</v>
      </c>
      <c r="B14" s="237">
        <v>120</v>
      </c>
      <c r="C14" s="237">
        <v>107</v>
      </c>
      <c r="D14" s="238">
        <v>52.863436123348016</v>
      </c>
      <c r="E14" s="238">
        <v>47.136563876651984</v>
      </c>
      <c r="F14" s="255">
        <v>111</v>
      </c>
      <c r="G14" s="255">
        <v>64</v>
      </c>
      <c r="H14" s="233">
        <f t="shared" si="0"/>
        <v>63.42857142857142</v>
      </c>
      <c r="I14" s="233">
        <f t="shared" si="1"/>
        <v>36.57142857142857</v>
      </c>
    </row>
    <row r="15" spans="1:9" ht="15" customHeight="1">
      <c r="A15" s="112" t="s">
        <v>62</v>
      </c>
      <c r="B15" s="237">
        <v>350</v>
      </c>
      <c r="C15" s="237">
        <v>553</v>
      </c>
      <c r="D15" s="238">
        <v>38.759689922480625</v>
      </c>
      <c r="E15" s="238">
        <v>61.240310077519375</v>
      </c>
      <c r="F15" s="255">
        <v>5</v>
      </c>
      <c r="G15" s="255">
        <v>25</v>
      </c>
      <c r="H15" s="233">
        <f t="shared" si="0"/>
        <v>16.666666666666664</v>
      </c>
      <c r="I15" s="233">
        <f t="shared" si="1"/>
        <v>83.33333333333334</v>
      </c>
    </row>
    <row r="16" spans="1:9" ht="15" customHeight="1">
      <c r="A16" s="112" t="s">
        <v>63</v>
      </c>
      <c r="B16" s="237">
        <v>103</v>
      </c>
      <c r="C16" s="237">
        <v>213</v>
      </c>
      <c r="D16" s="238">
        <v>32.594936708860764</v>
      </c>
      <c r="E16" s="238">
        <v>67.40506329113924</v>
      </c>
      <c r="F16" s="255">
        <v>14</v>
      </c>
      <c r="G16" s="255">
        <v>27</v>
      </c>
      <c r="H16" s="233">
        <f t="shared" si="0"/>
        <v>34.146341463414636</v>
      </c>
      <c r="I16" s="233">
        <f t="shared" si="1"/>
        <v>65.85365853658537</v>
      </c>
    </row>
    <row r="17" spans="1:9" ht="15" customHeight="1">
      <c r="A17" s="112" t="s">
        <v>64</v>
      </c>
      <c r="B17" s="237">
        <v>117</v>
      </c>
      <c r="C17" s="237">
        <v>19</v>
      </c>
      <c r="D17" s="238">
        <v>86.02941176470588</v>
      </c>
      <c r="E17" s="238">
        <v>13.970588235294118</v>
      </c>
      <c r="F17" s="255">
        <v>11</v>
      </c>
      <c r="G17" s="255">
        <v>4</v>
      </c>
      <c r="H17" s="233">
        <f t="shared" si="0"/>
        <v>73.33333333333333</v>
      </c>
      <c r="I17" s="233">
        <f t="shared" si="1"/>
        <v>26.666666666666668</v>
      </c>
    </row>
    <row r="18" spans="1:9" ht="15" customHeight="1">
      <c r="A18" s="112" t="s">
        <v>290</v>
      </c>
      <c r="B18" s="237">
        <v>23</v>
      </c>
      <c r="C18" s="237">
        <v>6</v>
      </c>
      <c r="D18" s="238">
        <v>79.3103448275862</v>
      </c>
      <c r="E18" s="238">
        <v>20.689655172413794</v>
      </c>
      <c r="F18" s="255">
        <v>21</v>
      </c>
      <c r="G18" s="255">
        <v>44</v>
      </c>
      <c r="H18" s="233">
        <f t="shared" si="0"/>
        <v>32.30769230769231</v>
      </c>
      <c r="I18" s="233">
        <f t="shared" si="1"/>
        <v>67.6923076923077</v>
      </c>
    </row>
    <row r="19" spans="1:9" ht="15" customHeight="1">
      <c r="A19" s="112" t="s">
        <v>66</v>
      </c>
      <c r="B19" s="237">
        <v>17</v>
      </c>
      <c r="C19" s="237">
        <v>84</v>
      </c>
      <c r="D19" s="238">
        <v>16.831683168316832</v>
      </c>
      <c r="E19" s="238">
        <v>83.16831683168317</v>
      </c>
      <c r="F19" s="255">
        <v>21</v>
      </c>
      <c r="G19" s="255">
        <v>0</v>
      </c>
      <c r="H19" s="233">
        <f t="shared" si="0"/>
        <v>100</v>
      </c>
      <c r="I19" s="233">
        <f t="shared" si="1"/>
        <v>0</v>
      </c>
    </row>
    <row r="20" spans="1:9" ht="15" customHeight="1">
      <c r="A20" s="112" t="s">
        <v>67</v>
      </c>
      <c r="B20" s="237">
        <v>105</v>
      </c>
      <c r="C20" s="237">
        <v>995</v>
      </c>
      <c r="D20" s="238">
        <v>9.545454545454547</v>
      </c>
      <c r="E20" s="238">
        <v>90.45454545454545</v>
      </c>
      <c r="F20" s="255">
        <v>0</v>
      </c>
      <c r="G20" s="255">
        <v>0</v>
      </c>
      <c r="H20" s="233">
        <v>0</v>
      </c>
      <c r="I20" s="233">
        <v>0</v>
      </c>
    </row>
    <row r="21" spans="1:9" ht="15" customHeight="1">
      <c r="A21" s="112" t="s">
        <v>68</v>
      </c>
      <c r="B21" s="237">
        <v>607</v>
      </c>
      <c r="C21" s="237">
        <v>287</v>
      </c>
      <c r="D21" s="238">
        <v>67.89709172259508</v>
      </c>
      <c r="E21" s="238">
        <v>32.10290827740492</v>
      </c>
      <c r="F21" s="255">
        <v>247</v>
      </c>
      <c r="G21" s="255">
        <v>140</v>
      </c>
      <c r="H21" s="233">
        <f t="shared" si="0"/>
        <v>63.82428940568475</v>
      </c>
      <c r="I21" s="233">
        <f t="shared" si="1"/>
        <v>36.17571059431525</v>
      </c>
    </row>
    <row r="22" spans="1:9" ht="15" customHeight="1">
      <c r="A22" s="112" t="s">
        <v>69</v>
      </c>
      <c r="B22" s="237">
        <v>140</v>
      </c>
      <c r="C22" s="237">
        <v>0</v>
      </c>
      <c r="D22" s="237">
        <v>100</v>
      </c>
      <c r="E22" s="238">
        <v>0</v>
      </c>
      <c r="F22" s="255">
        <v>15</v>
      </c>
      <c r="G22" s="255">
        <v>1</v>
      </c>
      <c r="H22" s="233">
        <f t="shared" si="0"/>
        <v>93.75</v>
      </c>
      <c r="I22" s="233">
        <f t="shared" si="1"/>
        <v>6.25</v>
      </c>
    </row>
    <row r="23" spans="1:9" ht="15" customHeight="1">
      <c r="A23" s="112" t="s">
        <v>70</v>
      </c>
      <c r="B23" s="237">
        <v>112</v>
      </c>
      <c r="C23" s="237">
        <v>233</v>
      </c>
      <c r="D23" s="238">
        <v>32.463768115942024</v>
      </c>
      <c r="E23" s="238">
        <v>67.53623188405797</v>
      </c>
      <c r="F23" s="255">
        <v>48</v>
      </c>
      <c r="G23" s="255">
        <v>119</v>
      </c>
      <c r="H23" s="233">
        <f t="shared" si="0"/>
        <v>28.74251497005988</v>
      </c>
      <c r="I23" s="233">
        <f t="shared" si="1"/>
        <v>71.25748502994011</v>
      </c>
    </row>
    <row r="24" spans="1:9" ht="15" customHeight="1">
      <c r="A24" s="112" t="s">
        <v>71</v>
      </c>
      <c r="B24" s="237">
        <v>79</v>
      </c>
      <c r="C24" s="237">
        <v>94</v>
      </c>
      <c r="D24" s="238">
        <v>45.664739884393065</v>
      </c>
      <c r="E24" s="238">
        <v>54.33526011560693</v>
      </c>
      <c r="F24" s="255">
        <v>44</v>
      </c>
      <c r="G24" s="255">
        <v>11</v>
      </c>
      <c r="H24" s="233">
        <f t="shared" si="0"/>
        <v>80</v>
      </c>
      <c r="I24" s="233">
        <f t="shared" si="1"/>
        <v>20</v>
      </c>
    </row>
    <row r="25" spans="1:9" s="30" customFormat="1" ht="21" customHeight="1">
      <c r="A25" s="9" t="s">
        <v>22</v>
      </c>
      <c r="B25" s="251">
        <v>4298</v>
      </c>
      <c r="C25" s="251">
        <v>3883</v>
      </c>
      <c r="D25" s="252">
        <v>52.53636474758587</v>
      </c>
      <c r="E25" s="252">
        <v>47.463635252414136</v>
      </c>
      <c r="F25" s="256">
        <v>815</v>
      </c>
      <c r="G25" s="256">
        <v>487</v>
      </c>
      <c r="H25" s="246">
        <f t="shared" si="0"/>
        <v>62.59600614439324</v>
      </c>
      <c r="I25" s="246">
        <f t="shared" si="1"/>
        <v>37.40399385560676</v>
      </c>
    </row>
    <row r="26" spans="1:9" ht="12.75">
      <c r="A26" s="156" t="s">
        <v>48</v>
      </c>
      <c r="B26" s="156"/>
      <c r="C26" s="156"/>
      <c r="D26" s="156"/>
      <c r="E26" s="156"/>
      <c r="F26" s="156"/>
      <c r="G26" s="156"/>
      <c r="H26" s="156"/>
      <c r="I26" s="156"/>
    </row>
    <row r="27" spans="1:9" ht="14.25" customHeight="1">
      <c r="A27" s="101"/>
      <c r="B27" s="101"/>
      <c r="C27" s="101"/>
      <c r="D27" s="101"/>
      <c r="E27" s="101"/>
      <c r="F27" s="101"/>
      <c r="G27" s="101"/>
      <c r="H27" s="101"/>
      <c r="I27" s="101"/>
    </row>
    <row r="28" spans="1:12" ht="30.75" customHeight="1">
      <c r="A28" s="230" t="s">
        <v>286</v>
      </c>
      <c r="B28" s="230"/>
      <c r="C28" s="230"/>
      <c r="D28" s="230"/>
      <c r="E28" s="230"/>
      <c r="F28" s="230"/>
      <c r="G28" s="230"/>
      <c r="H28" s="230"/>
      <c r="I28" s="230"/>
      <c r="J28" s="101"/>
      <c r="K28" s="101"/>
      <c r="L28" s="101"/>
    </row>
  </sheetData>
  <sheetProtection/>
  <mergeCells count="6">
    <mergeCell ref="A28:I28"/>
    <mergeCell ref="A26:I26"/>
    <mergeCell ref="A1:I1"/>
    <mergeCell ref="F2:I2"/>
    <mergeCell ref="A2:A3"/>
    <mergeCell ref="B2:E2"/>
  </mergeCells>
  <printOptions/>
  <pageMargins left="0.34" right="0.7" top="0.55" bottom="0.56" header="0.3" footer="0.3"/>
  <pageSetup horizontalDpi="600" verticalDpi="600" orientation="landscape" paperSize="9" scale="90" r:id="rId1"/>
  <headerFooter alignWithMargins="0">
    <oddFooter>&amp;L&amp;A&amp;Rpag. &amp;P di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26"/>
  <dimension ref="A2:M36"/>
  <sheetViews>
    <sheetView zoomScale="70" zoomScaleNormal="70" zoomScalePageLayoutView="0" workbookViewId="0" topLeftCell="A4">
      <selection activeCell="Q20" sqref="Q20"/>
    </sheetView>
  </sheetViews>
  <sheetFormatPr defaultColWidth="9.140625" defaultRowHeight="12.75"/>
  <cols>
    <col min="1" max="1" width="17.8515625" style="91" customWidth="1"/>
    <col min="2" max="2" width="12.8515625" style="91" customWidth="1"/>
    <col min="3" max="3" width="14.57421875" style="91" customWidth="1"/>
    <col min="4" max="4" width="15.7109375" style="91" customWidth="1"/>
    <col min="5" max="5" width="14.28125" style="91" customWidth="1"/>
    <col min="6" max="6" width="15.28125" style="91" customWidth="1"/>
    <col min="7" max="7" width="15.7109375" style="91" customWidth="1"/>
    <col min="8" max="8" width="13.28125" style="91" customWidth="1"/>
    <col min="9" max="9" width="13.8515625" style="91" customWidth="1"/>
    <col min="10" max="10" width="15.7109375" style="91" customWidth="1"/>
    <col min="11" max="11" width="11.28125" style="91" customWidth="1"/>
    <col min="12" max="12" width="11.57421875" style="91" customWidth="1"/>
    <col min="13" max="13" width="13.140625" style="91" customWidth="1"/>
    <col min="14" max="16384" width="9.140625" style="91" customWidth="1"/>
  </cols>
  <sheetData>
    <row r="2" spans="1:2" ht="12.75">
      <c r="A2" s="91" t="s">
        <v>265</v>
      </c>
      <c r="B2" s="63"/>
    </row>
    <row r="3" spans="1:13" ht="101.25" customHeight="1">
      <c r="A3" s="219" t="s">
        <v>195</v>
      </c>
      <c r="B3" s="425" t="s">
        <v>206</v>
      </c>
      <c r="C3" s="425" t="s">
        <v>207</v>
      </c>
      <c r="D3" s="432" t="s">
        <v>208</v>
      </c>
      <c r="E3" s="431" t="s">
        <v>209</v>
      </c>
      <c r="F3" s="431" t="s">
        <v>210</v>
      </c>
      <c r="G3" s="443" t="s">
        <v>208</v>
      </c>
      <c r="H3" s="425" t="s">
        <v>211</v>
      </c>
      <c r="I3" s="425" t="s">
        <v>212</v>
      </c>
      <c r="J3" s="432" t="s">
        <v>213</v>
      </c>
      <c r="K3" s="431" t="s">
        <v>214</v>
      </c>
      <c r="L3" s="431" t="s">
        <v>215</v>
      </c>
      <c r="M3" s="443" t="s">
        <v>216</v>
      </c>
    </row>
    <row r="4" spans="1:13" ht="15" customHeight="1">
      <c r="A4" s="49" t="s">
        <v>1</v>
      </c>
      <c r="B4" s="426">
        <v>1218</v>
      </c>
      <c r="C4" s="427">
        <v>15587</v>
      </c>
      <c r="D4" s="433">
        <f aca="true" t="shared" si="0" ref="D4:D17">+B4/C4*100</f>
        <v>7.8142041444793735</v>
      </c>
      <c r="E4" s="440">
        <v>1616</v>
      </c>
      <c r="F4" s="441">
        <v>10240</v>
      </c>
      <c r="G4" s="444">
        <f>+E4/F4*100</f>
        <v>15.78125</v>
      </c>
      <c r="H4" s="438">
        <v>60</v>
      </c>
      <c r="I4" s="438">
        <v>362</v>
      </c>
      <c r="J4" s="436">
        <f>+H4/I4*100</f>
        <v>16.574585635359114</v>
      </c>
      <c r="K4" s="440">
        <v>0</v>
      </c>
      <c r="L4" s="440">
        <v>0</v>
      </c>
      <c r="M4" s="445">
        <v>0</v>
      </c>
    </row>
    <row r="5" spans="1:13" ht="15" customHeight="1">
      <c r="A5" s="49" t="s">
        <v>2</v>
      </c>
      <c r="B5" s="426">
        <v>37</v>
      </c>
      <c r="C5" s="428">
        <v>203</v>
      </c>
      <c r="D5" s="433">
        <f t="shared" si="0"/>
        <v>18.226600985221676</v>
      </c>
      <c r="E5" s="440">
        <v>23</v>
      </c>
      <c r="F5" s="441">
        <v>440</v>
      </c>
      <c r="G5" s="444">
        <f>+E5/F5*100</f>
        <v>5.227272727272727</v>
      </c>
      <c r="H5" s="426">
        <v>0</v>
      </c>
      <c r="I5" s="426">
        <v>0</v>
      </c>
      <c r="J5" s="434">
        <v>0</v>
      </c>
      <c r="K5" s="440">
        <v>0</v>
      </c>
      <c r="L5" s="440">
        <v>0</v>
      </c>
      <c r="M5" s="445">
        <v>0</v>
      </c>
    </row>
    <row r="6" spans="1:13" ht="15" customHeight="1">
      <c r="A6" s="49" t="s">
        <v>3</v>
      </c>
      <c r="B6" s="426">
        <v>7026</v>
      </c>
      <c r="C6" s="428">
        <v>39184</v>
      </c>
      <c r="D6" s="433">
        <f t="shared" si="0"/>
        <v>17.930788076766028</v>
      </c>
      <c r="E6" s="440">
        <v>4138</v>
      </c>
      <c r="F6" s="441">
        <v>12885</v>
      </c>
      <c r="G6" s="444">
        <f>+E6/F6*100</f>
        <v>32.11486224291812</v>
      </c>
      <c r="H6" s="438">
        <v>835</v>
      </c>
      <c r="I6" s="438">
        <v>5297</v>
      </c>
      <c r="J6" s="436">
        <f>+H6/I6*100</f>
        <v>15.763639796111006</v>
      </c>
      <c r="K6" s="441">
        <v>33</v>
      </c>
      <c r="L6" s="441">
        <v>141</v>
      </c>
      <c r="M6" s="447">
        <f>+K6/L6*100</f>
        <v>23.404255319148938</v>
      </c>
    </row>
    <row r="7" spans="1:13" ht="15" customHeight="1">
      <c r="A7" s="49" t="s">
        <v>4</v>
      </c>
      <c r="B7" s="426">
        <v>579</v>
      </c>
      <c r="C7" s="428">
        <v>5276</v>
      </c>
      <c r="D7" s="433">
        <f t="shared" si="0"/>
        <v>10.974222896133433</v>
      </c>
      <c r="E7" s="440">
        <v>0</v>
      </c>
      <c r="F7" s="440">
        <v>0</v>
      </c>
      <c r="G7" s="445">
        <v>0</v>
      </c>
      <c r="H7" s="438">
        <v>49</v>
      </c>
      <c r="I7" s="438">
        <v>585</v>
      </c>
      <c r="J7" s="436">
        <f>+H7/I7*100</f>
        <v>8.376068376068375</v>
      </c>
      <c r="K7" s="440">
        <v>0</v>
      </c>
      <c r="L7" s="440">
        <v>0</v>
      </c>
      <c r="M7" s="445">
        <v>0</v>
      </c>
    </row>
    <row r="8" spans="1:13" ht="15" customHeight="1">
      <c r="A8" s="49" t="s">
        <v>5</v>
      </c>
      <c r="B8" s="426">
        <v>1008</v>
      </c>
      <c r="C8" s="428">
        <v>4864</v>
      </c>
      <c r="D8" s="433">
        <f t="shared" si="0"/>
        <v>20.723684210526315</v>
      </c>
      <c r="E8" s="440">
        <v>0</v>
      </c>
      <c r="F8" s="440">
        <v>0</v>
      </c>
      <c r="G8" s="445">
        <v>0</v>
      </c>
      <c r="H8" s="438">
        <v>89</v>
      </c>
      <c r="I8" s="438">
        <v>681</v>
      </c>
      <c r="J8" s="436">
        <f>+H8/I8*100</f>
        <v>13.069016152716593</v>
      </c>
      <c r="K8" s="440">
        <v>0</v>
      </c>
      <c r="L8" s="440">
        <v>0</v>
      </c>
      <c r="M8" s="445">
        <v>0</v>
      </c>
    </row>
    <row r="9" spans="1:13" ht="15" customHeight="1">
      <c r="A9" s="49" t="s">
        <v>6</v>
      </c>
      <c r="B9" s="426">
        <v>4641</v>
      </c>
      <c r="C9" s="428">
        <v>20052</v>
      </c>
      <c r="D9" s="433">
        <f t="shared" si="0"/>
        <v>23.144823459006584</v>
      </c>
      <c r="E9" s="440">
        <v>497</v>
      </c>
      <c r="F9" s="441">
        <v>1546</v>
      </c>
      <c r="G9" s="444">
        <f aca="true" t="shared" si="1" ref="G9:G21">+E9/F9*100</f>
        <v>32.14747736093144</v>
      </c>
      <c r="H9" s="426">
        <v>0</v>
      </c>
      <c r="I9" s="426">
        <v>0</v>
      </c>
      <c r="J9" s="434">
        <v>0</v>
      </c>
      <c r="K9" s="440">
        <v>0</v>
      </c>
      <c r="L9" s="440">
        <v>0</v>
      </c>
      <c r="M9" s="445">
        <v>0</v>
      </c>
    </row>
    <row r="10" spans="1:13" ht="15" customHeight="1">
      <c r="A10" s="49" t="s">
        <v>8</v>
      </c>
      <c r="B10" s="426">
        <v>466</v>
      </c>
      <c r="C10" s="428">
        <v>2058</v>
      </c>
      <c r="D10" s="433">
        <f t="shared" si="0"/>
        <v>22.643343051506317</v>
      </c>
      <c r="E10" s="440">
        <v>976</v>
      </c>
      <c r="F10" s="441">
        <v>3518</v>
      </c>
      <c r="G10" s="444">
        <f t="shared" si="1"/>
        <v>27.743035815804433</v>
      </c>
      <c r="H10" s="438">
        <v>25</v>
      </c>
      <c r="I10" s="438">
        <v>118</v>
      </c>
      <c r="J10" s="436">
        <f>+H10/I10*100</f>
        <v>21.1864406779661</v>
      </c>
      <c r="K10" s="440">
        <v>0</v>
      </c>
      <c r="L10" s="440">
        <v>0</v>
      </c>
      <c r="M10" s="445">
        <v>0</v>
      </c>
    </row>
    <row r="11" spans="1:13" ht="15" customHeight="1">
      <c r="A11" s="49" t="s">
        <v>9</v>
      </c>
      <c r="B11" s="426">
        <v>2739</v>
      </c>
      <c r="C11" s="428">
        <v>7335</v>
      </c>
      <c r="D11" s="433">
        <f t="shared" si="0"/>
        <v>37.34151329243354</v>
      </c>
      <c r="E11" s="440">
        <v>4227</v>
      </c>
      <c r="F11" s="441">
        <v>14406</v>
      </c>
      <c r="G11" s="444">
        <f t="shared" si="1"/>
        <v>29.341940857975846</v>
      </c>
      <c r="H11" s="426">
        <v>0</v>
      </c>
      <c r="I11" s="426">
        <v>0</v>
      </c>
      <c r="J11" s="434">
        <v>0</v>
      </c>
      <c r="K11" s="440">
        <v>0</v>
      </c>
      <c r="L11" s="440">
        <v>0</v>
      </c>
      <c r="M11" s="445">
        <v>0</v>
      </c>
    </row>
    <row r="12" spans="1:13" ht="15" customHeight="1">
      <c r="A12" s="49" t="s">
        <v>10</v>
      </c>
      <c r="B12" s="426">
        <v>730</v>
      </c>
      <c r="C12" s="428">
        <v>2750</v>
      </c>
      <c r="D12" s="433">
        <f t="shared" si="0"/>
        <v>26.545454545454543</v>
      </c>
      <c r="E12" s="440">
        <v>3205</v>
      </c>
      <c r="F12" s="441">
        <v>15649</v>
      </c>
      <c r="G12" s="444">
        <f t="shared" si="1"/>
        <v>20.480541887660554</v>
      </c>
      <c r="H12" s="426">
        <v>0</v>
      </c>
      <c r="I12" s="426">
        <v>0</v>
      </c>
      <c r="J12" s="434">
        <v>0</v>
      </c>
      <c r="K12" s="440">
        <v>0</v>
      </c>
      <c r="L12" s="440">
        <v>0</v>
      </c>
      <c r="M12" s="445">
        <v>0</v>
      </c>
    </row>
    <row r="13" spans="1:13" ht="15" customHeight="1">
      <c r="A13" s="49" t="s">
        <v>11</v>
      </c>
      <c r="B13" s="426">
        <v>6</v>
      </c>
      <c r="C13" s="428">
        <v>139</v>
      </c>
      <c r="D13" s="433">
        <f t="shared" si="0"/>
        <v>4.316546762589928</v>
      </c>
      <c r="E13" s="440">
        <v>774</v>
      </c>
      <c r="F13" s="441">
        <v>2985</v>
      </c>
      <c r="G13" s="444">
        <f t="shared" si="1"/>
        <v>25.92964824120603</v>
      </c>
      <c r="H13" s="426">
        <v>0</v>
      </c>
      <c r="I13" s="426">
        <v>0</v>
      </c>
      <c r="J13" s="434">
        <v>0</v>
      </c>
      <c r="K13" s="440">
        <v>0</v>
      </c>
      <c r="L13" s="440">
        <v>0</v>
      </c>
      <c r="M13" s="445">
        <v>0</v>
      </c>
    </row>
    <row r="14" spans="1:13" ht="15" customHeight="1">
      <c r="A14" s="49" t="s">
        <v>12</v>
      </c>
      <c r="B14" s="426">
        <v>109</v>
      </c>
      <c r="C14" s="428">
        <v>432</v>
      </c>
      <c r="D14" s="433">
        <f t="shared" si="0"/>
        <v>25.23148148148148</v>
      </c>
      <c r="E14" s="440">
        <v>1998</v>
      </c>
      <c r="F14" s="441">
        <v>8580</v>
      </c>
      <c r="G14" s="444">
        <f t="shared" si="1"/>
        <v>23.286713286713287</v>
      </c>
      <c r="H14" s="426">
        <v>0</v>
      </c>
      <c r="I14" s="426">
        <v>0</v>
      </c>
      <c r="J14" s="434">
        <v>0</v>
      </c>
      <c r="K14" s="440">
        <v>0</v>
      </c>
      <c r="L14" s="440">
        <v>0</v>
      </c>
      <c r="M14" s="445">
        <v>0</v>
      </c>
    </row>
    <row r="15" spans="1:13" ht="15" customHeight="1">
      <c r="A15" s="49" t="s">
        <v>13</v>
      </c>
      <c r="B15" s="426">
        <v>1634</v>
      </c>
      <c r="C15" s="427">
        <v>10316</v>
      </c>
      <c r="D15" s="433">
        <f t="shared" si="0"/>
        <v>15.839472663823187</v>
      </c>
      <c r="E15" s="440">
        <v>1545</v>
      </c>
      <c r="F15" s="441">
        <v>11449</v>
      </c>
      <c r="G15" s="444">
        <f t="shared" si="1"/>
        <v>13.49462835182112</v>
      </c>
      <c r="H15" s="426">
        <v>0</v>
      </c>
      <c r="I15" s="426">
        <v>0</v>
      </c>
      <c r="J15" s="434">
        <v>0</v>
      </c>
      <c r="K15" s="440">
        <v>0</v>
      </c>
      <c r="L15" s="440">
        <v>0</v>
      </c>
      <c r="M15" s="445">
        <v>0</v>
      </c>
    </row>
    <row r="16" spans="1:13" ht="15" customHeight="1">
      <c r="A16" s="49" t="s">
        <v>14</v>
      </c>
      <c r="B16" s="426">
        <v>62</v>
      </c>
      <c r="C16" s="428">
        <v>473</v>
      </c>
      <c r="D16" s="433">
        <f t="shared" si="0"/>
        <v>13.107822410147993</v>
      </c>
      <c r="E16" s="440">
        <v>484</v>
      </c>
      <c r="F16" s="441">
        <v>4771</v>
      </c>
      <c r="G16" s="444">
        <f t="shared" si="1"/>
        <v>10.14462376860197</v>
      </c>
      <c r="H16" s="426">
        <v>0</v>
      </c>
      <c r="I16" s="426">
        <v>0</v>
      </c>
      <c r="J16" s="434">
        <v>0</v>
      </c>
      <c r="K16" s="440">
        <v>0</v>
      </c>
      <c r="L16" s="440">
        <v>0</v>
      </c>
      <c r="M16" s="445">
        <v>0</v>
      </c>
    </row>
    <row r="17" spans="1:13" ht="15" customHeight="1">
      <c r="A17" s="49" t="s">
        <v>15</v>
      </c>
      <c r="B17" s="426">
        <v>6</v>
      </c>
      <c r="C17" s="428">
        <v>99</v>
      </c>
      <c r="D17" s="433">
        <f t="shared" si="0"/>
        <v>6.0606060606060606</v>
      </c>
      <c r="E17" s="440">
        <v>34</v>
      </c>
      <c r="F17" s="441">
        <v>696</v>
      </c>
      <c r="G17" s="444">
        <f t="shared" si="1"/>
        <v>4.885057471264368</v>
      </c>
      <c r="H17" s="426">
        <v>0</v>
      </c>
      <c r="I17" s="426">
        <v>0</v>
      </c>
      <c r="J17" s="434">
        <v>0</v>
      </c>
      <c r="K17" s="440">
        <v>0</v>
      </c>
      <c r="L17" s="440">
        <v>0</v>
      </c>
      <c r="M17" s="445">
        <v>0</v>
      </c>
    </row>
    <row r="18" spans="1:13" ht="15" customHeight="1">
      <c r="A18" s="49" t="s">
        <v>16</v>
      </c>
      <c r="B18" s="426">
        <v>0</v>
      </c>
      <c r="C18" s="428">
        <v>0</v>
      </c>
      <c r="D18" s="434">
        <v>0</v>
      </c>
      <c r="E18" s="440">
        <v>585</v>
      </c>
      <c r="F18" s="441">
        <v>23515</v>
      </c>
      <c r="G18" s="444">
        <f t="shared" si="1"/>
        <v>2.4877737614288753</v>
      </c>
      <c r="H18" s="426">
        <v>0</v>
      </c>
      <c r="I18" s="426">
        <v>0</v>
      </c>
      <c r="J18" s="434">
        <v>0</v>
      </c>
      <c r="K18" s="440">
        <v>0</v>
      </c>
      <c r="L18" s="440">
        <v>0</v>
      </c>
      <c r="M18" s="445">
        <v>0</v>
      </c>
    </row>
    <row r="19" spans="1:13" ht="15" customHeight="1">
      <c r="A19" s="49" t="s">
        <v>17</v>
      </c>
      <c r="B19" s="426">
        <v>31</v>
      </c>
      <c r="C19" s="427">
        <v>2272</v>
      </c>
      <c r="D19" s="433">
        <f>+B19/C19*100</f>
        <v>1.3644366197183098</v>
      </c>
      <c r="E19" s="440">
        <v>734</v>
      </c>
      <c r="F19" s="441">
        <v>22131</v>
      </c>
      <c r="G19" s="444">
        <f t="shared" si="1"/>
        <v>3.3166147033572817</v>
      </c>
      <c r="H19" s="426">
        <v>0</v>
      </c>
      <c r="I19" s="426">
        <v>0</v>
      </c>
      <c r="J19" s="434">
        <v>0</v>
      </c>
      <c r="K19" s="440">
        <v>0</v>
      </c>
      <c r="L19" s="440">
        <v>0</v>
      </c>
      <c r="M19" s="445">
        <v>0</v>
      </c>
    </row>
    <row r="20" spans="1:13" ht="15" customHeight="1">
      <c r="A20" s="49" t="s">
        <v>18</v>
      </c>
      <c r="B20" s="426">
        <v>0</v>
      </c>
      <c r="C20" s="428">
        <v>60</v>
      </c>
      <c r="D20" s="433"/>
      <c r="E20" s="440">
        <v>40</v>
      </c>
      <c r="F20" s="441">
        <v>1774</v>
      </c>
      <c r="G20" s="444">
        <f t="shared" si="1"/>
        <v>2.254791431792559</v>
      </c>
      <c r="H20" s="426">
        <v>0</v>
      </c>
      <c r="I20" s="426">
        <v>0</v>
      </c>
      <c r="J20" s="434">
        <v>0</v>
      </c>
      <c r="K20" s="440">
        <v>0</v>
      </c>
      <c r="L20" s="440">
        <v>0</v>
      </c>
      <c r="M20" s="445">
        <v>0</v>
      </c>
    </row>
    <row r="21" spans="1:13" ht="15" customHeight="1">
      <c r="A21" s="49" t="s">
        <v>19</v>
      </c>
      <c r="B21" s="426">
        <v>16</v>
      </c>
      <c r="C21" s="427">
        <v>2047</v>
      </c>
      <c r="D21" s="433">
        <f>+B21/C21*100</f>
        <v>0.7816316560820713</v>
      </c>
      <c r="E21" s="440">
        <v>11</v>
      </c>
      <c r="F21" s="441">
        <v>8168</v>
      </c>
      <c r="G21" s="444">
        <f t="shared" si="1"/>
        <v>0.1346718903036239</v>
      </c>
      <c r="H21" s="426">
        <v>0</v>
      </c>
      <c r="I21" s="426">
        <v>0</v>
      </c>
      <c r="J21" s="434">
        <v>0</v>
      </c>
      <c r="K21" s="440">
        <v>0</v>
      </c>
      <c r="L21" s="440">
        <v>0</v>
      </c>
      <c r="M21" s="445">
        <v>0</v>
      </c>
    </row>
    <row r="22" spans="1:13" ht="15" customHeight="1">
      <c r="A22" s="49" t="s">
        <v>20</v>
      </c>
      <c r="B22" s="426">
        <v>156</v>
      </c>
      <c r="C22" s="427">
        <v>10921</v>
      </c>
      <c r="D22" s="433">
        <f>+B22/C22*100</f>
        <v>1.4284406189909349</v>
      </c>
      <c r="E22" s="440"/>
      <c r="F22" s="441">
        <v>17857</v>
      </c>
      <c r="G22" s="444"/>
      <c r="H22" s="438" t="s">
        <v>82</v>
      </c>
      <c r="I22" s="438">
        <v>1079</v>
      </c>
      <c r="J22" s="436"/>
      <c r="K22" s="441" t="s">
        <v>82</v>
      </c>
      <c r="L22" s="441">
        <v>1149</v>
      </c>
      <c r="M22" s="447"/>
    </row>
    <row r="23" spans="1:13" ht="15" customHeight="1">
      <c r="A23" s="49" t="s">
        <v>21</v>
      </c>
      <c r="B23" s="426">
        <v>0</v>
      </c>
      <c r="C23" s="426">
        <v>0</v>
      </c>
      <c r="D23" s="434">
        <v>0</v>
      </c>
      <c r="E23" s="440">
        <v>0</v>
      </c>
      <c r="F23" s="440">
        <v>0</v>
      </c>
      <c r="G23" s="445">
        <v>0</v>
      </c>
      <c r="H23" s="426">
        <v>0</v>
      </c>
      <c r="I23" s="426">
        <v>0</v>
      </c>
      <c r="J23" s="434">
        <v>0</v>
      </c>
      <c r="K23" s="440">
        <v>0</v>
      </c>
      <c r="L23" s="440">
        <v>0</v>
      </c>
      <c r="M23" s="445">
        <v>0</v>
      </c>
    </row>
    <row r="24" spans="1:13" ht="15" customHeight="1">
      <c r="A24" s="220" t="s">
        <v>22</v>
      </c>
      <c r="B24" s="429">
        <f>SUM(B4:B23)</f>
        <v>20464</v>
      </c>
      <c r="C24" s="429">
        <f>SUM(C4:C23)</f>
        <v>124068</v>
      </c>
      <c r="D24" s="435">
        <f aca="true" t="shared" si="2" ref="D24:D30">+B24/C24*100</f>
        <v>16.494180610632878</v>
      </c>
      <c r="E24" s="442">
        <f>SUM(E4:E23)</f>
        <v>20887</v>
      </c>
      <c r="F24" s="442">
        <f>SUM(F4:F23)</f>
        <v>160610</v>
      </c>
      <c r="G24" s="446">
        <f aca="true" t="shared" si="3" ref="G24:G30">+E24/F24*100</f>
        <v>13.004794222028515</v>
      </c>
      <c r="H24" s="439">
        <f>SUM(H4:H23)</f>
        <v>1058</v>
      </c>
      <c r="I24" s="439">
        <f>SUM(I4:I23)</f>
        <v>8122</v>
      </c>
      <c r="J24" s="437">
        <f>+H24/I24*100</f>
        <v>13.026348190100961</v>
      </c>
      <c r="K24" s="442">
        <f>SUM(K4:K23)</f>
        <v>33</v>
      </c>
      <c r="L24" s="442">
        <f>SUM(L4:L23)</f>
        <v>1290</v>
      </c>
      <c r="M24" s="448">
        <f>+K24/L24*100</f>
        <v>2.558139534883721</v>
      </c>
    </row>
    <row r="25" spans="1:13" ht="12.75">
      <c r="A25" s="49" t="s">
        <v>23</v>
      </c>
      <c r="B25" s="430">
        <v>8747</v>
      </c>
      <c r="C25" s="430">
        <v>57032</v>
      </c>
      <c r="D25" s="433">
        <f t="shared" si="2"/>
        <v>15.337003787347452</v>
      </c>
      <c r="E25" s="441">
        <v>6753</v>
      </c>
      <c r="F25" s="441">
        <v>27083</v>
      </c>
      <c r="G25" s="447">
        <f t="shared" si="3"/>
        <v>24.934460731824394</v>
      </c>
      <c r="H25" s="438">
        <v>920</v>
      </c>
      <c r="I25" s="438">
        <v>5777</v>
      </c>
      <c r="J25" s="436">
        <f>+H25/I25*100</f>
        <v>15.925220702786913</v>
      </c>
      <c r="K25" s="441">
        <v>33</v>
      </c>
      <c r="L25" s="441">
        <v>141</v>
      </c>
      <c r="M25" s="447">
        <f>+K25/L25*100</f>
        <v>23.404255319148938</v>
      </c>
    </row>
    <row r="26" spans="1:13" ht="12.75">
      <c r="A26" s="49" t="s">
        <v>24</v>
      </c>
      <c r="B26" s="430">
        <v>8967</v>
      </c>
      <c r="C26" s="430">
        <v>37527</v>
      </c>
      <c r="D26" s="433">
        <f t="shared" si="2"/>
        <v>23.894795747062116</v>
      </c>
      <c r="E26" s="441">
        <v>4724</v>
      </c>
      <c r="F26" s="441">
        <v>15952</v>
      </c>
      <c r="G26" s="447">
        <f t="shared" si="3"/>
        <v>29.61384152457372</v>
      </c>
      <c r="H26" s="438">
        <v>138</v>
      </c>
      <c r="I26" s="438">
        <v>1266</v>
      </c>
      <c r="J26" s="436">
        <f>+H26/I26*100</f>
        <v>10.90047393364929</v>
      </c>
      <c r="K26" s="440">
        <v>0</v>
      </c>
      <c r="L26" s="440">
        <v>0</v>
      </c>
      <c r="M26" s="445">
        <v>0</v>
      </c>
    </row>
    <row r="27" spans="1:13" ht="12.75">
      <c r="A27" s="49" t="s">
        <v>25</v>
      </c>
      <c r="B27" s="430">
        <v>2479</v>
      </c>
      <c r="C27" s="430">
        <v>13637</v>
      </c>
      <c r="D27" s="433">
        <f t="shared" si="2"/>
        <v>18.178485004033146</v>
      </c>
      <c r="E27" s="441">
        <v>7522</v>
      </c>
      <c r="F27" s="441">
        <v>38663</v>
      </c>
      <c r="G27" s="447">
        <f t="shared" si="3"/>
        <v>19.45529317435274</v>
      </c>
      <c r="H27" s="426">
        <v>0</v>
      </c>
      <c r="I27" s="426">
        <v>0</v>
      </c>
      <c r="J27" s="434">
        <v>0</v>
      </c>
      <c r="K27" s="440">
        <v>0</v>
      </c>
      <c r="L27" s="440">
        <v>0</v>
      </c>
      <c r="M27" s="445">
        <v>0</v>
      </c>
    </row>
    <row r="28" spans="1:13" ht="12.75">
      <c r="A28" s="49" t="s">
        <v>26</v>
      </c>
      <c r="B28" s="430">
        <v>115</v>
      </c>
      <c r="C28" s="430">
        <v>4951</v>
      </c>
      <c r="D28" s="433">
        <f t="shared" si="2"/>
        <v>2.322763078166027</v>
      </c>
      <c r="E28" s="441">
        <v>1888</v>
      </c>
      <c r="F28" s="441">
        <v>61055</v>
      </c>
      <c r="G28" s="447">
        <f t="shared" si="3"/>
        <v>3.092293833428876</v>
      </c>
      <c r="H28" s="426">
        <v>0</v>
      </c>
      <c r="I28" s="426">
        <v>0</v>
      </c>
      <c r="J28" s="434">
        <v>0</v>
      </c>
      <c r="K28" s="440">
        <v>0</v>
      </c>
      <c r="L28" s="440">
        <v>0</v>
      </c>
      <c r="M28" s="445">
        <v>0</v>
      </c>
    </row>
    <row r="29" spans="1:13" ht="12.75">
      <c r="A29" s="49" t="s">
        <v>27</v>
      </c>
      <c r="B29" s="430">
        <v>156</v>
      </c>
      <c r="C29" s="430">
        <v>10921</v>
      </c>
      <c r="D29" s="433">
        <f t="shared" si="2"/>
        <v>1.4284406189909349</v>
      </c>
      <c r="E29" s="440"/>
      <c r="F29" s="441">
        <v>17857</v>
      </c>
      <c r="G29" s="447">
        <f t="shared" si="3"/>
        <v>0</v>
      </c>
      <c r="H29" s="438"/>
      <c r="I29" s="438">
        <v>1079</v>
      </c>
      <c r="J29" s="436"/>
      <c r="K29" s="441"/>
      <c r="L29" s="441">
        <v>1149</v>
      </c>
      <c r="M29" s="447"/>
    </row>
    <row r="30" spans="1:13" ht="12.75">
      <c r="A30" s="220" t="s">
        <v>22</v>
      </c>
      <c r="B30" s="429">
        <v>20464</v>
      </c>
      <c r="C30" s="429">
        <f>SUM(C25:C29)</f>
        <v>124068</v>
      </c>
      <c r="D30" s="435">
        <f t="shared" si="2"/>
        <v>16.494180610632878</v>
      </c>
      <c r="E30" s="442">
        <f>SUM(E25:E29)</f>
        <v>20887</v>
      </c>
      <c r="F30" s="442">
        <f>SUM(F25:F29)</f>
        <v>160610</v>
      </c>
      <c r="G30" s="446">
        <f t="shared" si="3"/>
        <v>13.004794222028515</v>
      </c>
      <c r="H30" s="439">
        <f>SUM(H25:H29)</f>
        <v>1058</v>
      </c>
      <c r="I30" s="439">
        <f>SUM(I25:I29)</f>
        <v>8122</v>
      </c>
      <c r="J30" s="437">
        <f>+H30/I30*100</f>
        <v>13.026348190100961</v>
      </c>
      <c r="K30" s="442">
        <f>SUM(K25:K29)</f>
        <v>33</v>
      </c>
      <c r="L30" s="442">
        <f>SUM(L25:L29)</f>
        <v>1290</v>
      </c>
      <c r="M30" s="448">
        <f>+K30/L30*100</f>
        <v>2.558139534883721</v>
      </c>
    </row>
    <row r="32" spans="1:9" ht="12.75">
      <c r="A32" s="63" t="s">
        <v>205</v>
      </c>
      <c r="C32" s="122"/>
      <c r="F32" s="122"/>
      <c r="I32" s="122"/>
    </row>
    <row r="34" ht="12.75">
      <c r="A34" s="91" t="s">
        <v>291</v>
      </c>
    </row>
    <row r="35" spans="3:6" ht="12.75">
      <c r="C35" s="122"/>
      <c r="F35" s="122"/>
    </row>
    <row r="36" ht="12.75">
      <c r="D36" s="122"/>
    </row>
  </sheetData>
  <sheetProtection/>
  <printOptions/>
  <pageMargins left="0.31" right="0.39" top="0.41" bottom="0.48" header="0.3" footer="0.3"/>
  <pageSetup horizontalDpi="600" verticalDpi="600" orientation="landscape" paperSize="9" scale="72" r:id="rId1"/>
  <headerFooter alignWithMargins="0">
    <oddFooter xml:space="preserve">&amp;L&amp;A&amp;Rpag. &amp;P di &amp;N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5"/>
  <dimension ref="A1:J28"/>
  <sheetViews>
    <sheetView zoomScale="70" zoomScaleNormal="70" zoomScalePageLayoutView="0" workbookViewId="0" topLeftCell="A1">
      <selection activeCell="M9" sqref="M9"/>
    </sheetView>
  </sheetViews>
  <sheetFormatPr defaultColWidth="16.7109375" defaultRowHeight="12.75"/>
  <cols>
    <col min="1" max="1" width="49.57421875" style="7" customWidth="1"/>
    <col min="2" max="2" width="10.7109375" style="7" customWidth="1"/>
    <col min="3" max="3" width="12.421875" style="7" customWidth="1"/>
    <col min="4" max="4" width="12.8515625" style="7" customWidth="1"/>
    <col min="5" max="5" width="10.7109375" style="7" customWidth="1"/>
    <col min="6" max="6" width="12.8515625" style="7" customWidth="1"/>
    <col min="7" max="7" width="12.00390625" style="7" customWidth="1"/>
    <col min="8" max="8" width="10.7109375" style="7" customWidth="1"/>
    <col min="9" max="9" width="11.8515625" style="7" customWidth="1"/>
    <col min="10" max="10" width="11.7109375" style="7" customWidth="1"/>
    <col min="11" max="252" width="9.140625" style="7" customWidth="1"/>
    <col min="253" max="253" width="53.28125" style="7" customWidth="1"/>
    <col min="254" max="254" width="18.57421875" style="7" customWidth="1"/>
    <col min="255" max="255" width="16.8515625" style="7" customWidth="1"/>
    <col min="256" max="16384" width="16.7109375" style="7" customWidth="1"/>
  </cols>
  <sheetData>
    <row r="1" spans="1:10" ht="12.75">
      <c r="A1" s="155" t="s">
        <v>264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7.25" customHeight="1">
      <c r="A2" s="157" t="s">
        <v>272</v>
      </c>
      <c r="B2" s="449" t="s">
        <v>49</v>
      </c>
      <c r="C2" s="450"/>
      <c r="D2" s="451"/>
      <c r="E2" s="176" t="s">
        <v>220</v>
      </c>
      <c r="F2" s="176"/>
      <c r="G2" s="176"/>
      <c r="H2" s="176"/>
      <c r="I2" s="176"/>
      <c r="J2" s="176"/>
    </row>
    <row r="3" spans="1:10" ht="26.25" customHeight="1">
      <c r="A3" s="180"/>
      <c r="B3" s="452"/>
      <c r="C3" s="453"/>
      <c r="D3" s="454"/>
      <c r="E3" s="240" t="s">
        <v>227</v>
      </c>
      <c r="F3" s="240"/>
      <c r="G3" s="240"/>
      <c r="H3" s="260" t="s">
        <v>238</v>
      </c>
      <c r="I3" s="260"/>
      <c r="J3" s="260"/>
    </row>
    <row r="4" spans="1:10" ht="71.25" customHeight="1">
      <c r="A4" s="158"/>
      <c r="B4" s="236" t="s">
        <v>239</v>
      </c>
      <c r="C4" s="236" t="s">
        <v>240</v>
      </c>
      <c r="D4" s="236" t="s">
        <v>241</v>
      </c>
      <c r="E4" s="231" t="s">
        <v>242</v>
      </c>
      <c r="F4" s="231" t="s">
        <v>240</v>
      </c>
      <c r="G4" s="231" t="s">
        <v>241</v>
      </c>
      <c r="H4" s="261" t="s">
        <v>242</v>
      </c>
      <c r="I4" s="261" t="s">
        <v>240</v>
      </c>
      <c r="J4" s="261" t="s">
        <v>241</v>
      </c>
    </row>
    <row r="5" spans="1:10" ht="15" customHeight="1">
      <c r="A5" s="16" t="s">
        <v>28</v>
      </c>
      <c r="B5" s="237">
        <v>431</v>
      </c>
      <c r="C5" s="237">
        <v>105</v>
      </c>
      <c r="D5" s="238">
        <v>1.531058617672791</v>
      </c>
      <c r="E5" s="232">
        <v>3325</v>
      </c>
      <c r="F5" s="255">
        <v>447</v>
      </c>
      <c r="G5" s="233">
        <v>5.4745866503368035</v>
      </c>
      <c r="H5" s="262">
        <v>327</v>
      </c>
      <c r="I5" s="369">
        <v>126</v>
      </c>
      <c r="J5" s="263">
        <v>5.62751228226887</v>
      </c>
    </row>
    <row r="6" spans="1:10" ht="15" customHeight="1">
      <c r="A6" s="16" t="s">
        <v>29</v>
      </c>
      <c r="B6" s="237">
        <v>0</v>
      </c>
      <c r="C6" s="237">
        <v>0</v>
      </c>
      <c r="D6" s="237">
        <v>0</v>
      </c>
      <c r="E6" s="232">
        <v>121</v>
      </c>
      <c r="F6" s="255">
        <v>35</v>
      </c>
      <c r="G6" s="233">
        <v>0.4286589099816289</v>
      </c>
      <c r="H6" s="262">
        <v>0</v>
      </c>
      <c r="I6" s="369">
        <v>0</v>
      </c>
      <c r="J6" s="263"/>
    </row>
    <row r="7" spans="1:10" ht="15" customHeight="1">
      <c r="A7" s="16" t="s">
        <v>30</v>
      </c>
      <c r="B7" s="237">
        <v>0</v>
      </c>
      <c r="C7" s="237">
        <v>0</v>
      </c>
      <c r="D7" s="237">
        <v>0</v>
      </c>
      <c r="E7" s="232">
        <v>856</v>
      </c>
      <c r="F7" s="255">
        <v>67</v>
      </c>
      <c r="G7" s="233">
        <v>0.8205756276791182</v>
      </c>
      <c r="H7" s="300">
        <v>22</v>
      </c>
      <c r="I7" s="369">
        <v>4</v>
      </c>
      <c r="J7" s="263">
        <v>0.1786511835640911</v>
      </c>
    </row>
    <row r="8" spans="1:10" ht="15" customHeight="1">
      <c r="A8" s="16" t="s">
        <v>31</v>
      </c>
      <c r="B8" s="237">
        <v>570</v>
      </c>
      <c r="C8" s="237">
        <v>78</v>
      </c>
      <c r="D8" s="238">
        <v>1.1373578302712162</v>
      </c>
      <c r="E8" s="232">
        <v>32</v>
      </c>
      <c r="F8" s="255">
        <v>0</v>
      </c>
      <c r="G8" s="233">
        <v>0</v>
      </c>
      <c r="H8" s="262">
        <v>0</v>
      </c>
      <c r="I8" s="369">
        <v>0</v>
      </c>
      <c r="J8" s="262">
        <v>0</v>
      </c>
    </row>
    <row r="9" spans="1:10" ht="15" customHeight="1">
      <c r="A9" s="16" t="s">
        <v>32</v>
      </c>
      <c r="B9" s="237">
        <v>4674</v>
      </c>
      <c r="C9" s="237">
        <v>805</v>
      </c>
      <c r="D9" s="238">
        <v>11.73811606882473</v>
      </c>
      <c r="E9" s="232">
        <v>3929</v>
      </c>
      <c r="F9" s="255">
        <v>525</v>
      </c>
      <c r="G9" s="233">
        <v>6.4298836497244345</v>
      </c>
      <c r="H9" s="262">
        <v>963</v>
      </c>
      <c r="I9" s="369">
        <v>283</v>
      </c>
      <c r="J9" s="263">
        <v>12.639571237159448</v>
      </c>
    </row>
    <row r="10" spans="1:10" ht="15" customHeight="1">
      <c r="A10" s="16" t="s">
        <v>33</v>
      </c>
      <c r="B10" s="237">
        <v>1358</v>
      </c>
      <c r="C10" s="237">
        <v>236</v>
      </c>
      <c r="D10" s="238">
        <v>3.4412365121026536</v>
      </c>
      <c r="E10" s="232">
        <v>2992</v>
      </c>
      <c r="F10" s="255">
        <v>425</v>
      </c>
      <c r="G10" s="233">
        <v>5.20514390691978</v>
      </c>
      <c r="H10" s="262">
        <v>325</v>
      </c>
      <c r="I10" s="369">
        <v>167</v>
      </c>
      <c r="J10" s="263">
        <v>7.458686913800803</v>
      </c>
    </row>
    <row r="11" spans="1:10" ht="15" customHeight="1">
      <c r="A11" s="16" t="s">
        <v>34</v>
      </c>
      <c r="B11" s="237">
        <v>2009</v>
      </c>
      <c r="C11" s="237">
        <v>239</v>
      </c>
      <c r="D11" s="238">
        <v>3.4849810440361626</v>
      </c>
      <c r="E11" s="232">
        <v>2962</v>
      </c>
      <c r="F11" s="255">
        <v>296</v>
      </c>
      <c r="G11" s="233">
        <v>3.625229638701776</v>
      </c>
      <c r="H11" s="262">
        <v>421</v>
      </c>
      <c r="I11" s="369">
        <v>81</v>
      </c>
      <c r="J11" s="263">
        <v>3.6176864671728453</v>
      </c>
    </row>
    <row r="12" spans="1:10" ht="15" customHeight="1">
      <c r="A12" s="16" t="s">
        <v>35</v>
      </c>
      <c r="B12" s="237">
        <v>1043</v>
      </c>
      <c r="C12" s="237">
        <v>221</v>
      </c>
      <c r="D12" s="238">
        <v>3.2225138524351125</v>
      </c>
      <c r="E12" s="232">
        <v>1404</v>
      </c>
      <c r="F12" s="255">
        <v>201</v>
      </c>
      <c r="G12" s="233">
        <v>2.4617268830373544</v>
      </c>
      <c r="H12" s="262">
        <v>237</v>
      </c>
      <c r="I12" s="369">
        <v>70</v>
      </c>
      <c r="J12" s="263">
        <v>3.126395712371594</v>
      </c>
    </row>
    <row r="13" spans="1:10" ht="15" customHeight="1">
      <c r="A13" s="16" t="s">
        <v>36</v>
      </c>
      <c r="B13" s="237">
        <v>545</v>
      </c>
      <c r="C13" s="237">
        <v>61</v>
      </c>
      <c r="D13" s="238">
        <v>0.889472149314669</v>
      </c>
      <c r="E13" s="232">
        <v>69</v>
      </c>
      <c r="F13" s="255">
        <v>0</v>
      </c>
      <c r="G13" s="233"/>
      <c r="H13" s="262">
        <v>0</v>
      </c>
      <c r="I13" s="369">
        <v>0</v>
      </c>
      <c r="J13" s="263"/>
    </row>
    <row r="14" spans="1:10" ht="15" customHeight="1">
      <c r="A14" s="16" t="s">
        <v>37</v>
      </c>
      <c r="B14" s="237">
        <v>770</v>
      </c>
      <c r="C14" s="237">
        <v>85</v>
      </c>
      <c r="D14" s="238">
        <v>1.2394284047827355</v>
      </c>
      <c r="E14" s="232">
        <v>133</v>
      </c>
      <c r="F14" s="255">
        <v>34</v>
      </c>
      <c r="G14" s="233">
        <v>0.41641151255358233</v>
      </c>
      <c r="H14" s="262">
        <v>67</v>
      </c>
      <c r="I14" s="369">
        <v>13</v>
      </c>
      <c r="J14" s="263">
        <v>0.5806163465832961</v>
      </c>
    </row>
    <row r="15" spans="1:10" ht="17.25" customHeight="1">
      <c r="A15" s="16" t="s">
        <v>284</v>
      </c>
      <c r="B15" s="237">
        <v>49</v>
      </c>
      <c r="C15" s="237">
        <v>9</v>
      </c>
      <c r="D15" s="238">
        <v>0.13123359580052493</v>
      </c>
      <c r="E15" s="232">
        <v>78</v>
      </c>
      <c r="F15" s="255">
        <v>0</v>
      </c>
      <c r="G15" s="233"/>
      <c r="H15" s="262">
        <v>30</v>
      </c>
      <c r="I15" s="369">
        <v>0</v>
      </c>
      <c r="J15" s="263"/>
    </row>
    <row r="16" spans="1:10" ht="15" customHeight="1">
      <c r="A16" s="16" t="s">
        <v>38</v>
      </c>
      <c r="B16" s="237">
        <v>3749</v>
      </c>
      <c r="C16" s="237">
        <v>888</v>
      </c>
      <c r="D16" s="238">
        <v>12.948381452318461</v>
      </c>
      <c r="E16" s="232">
        <v>2031</v>
      </c>
      <c r="F16" s="255">
        <v>701</v>
      </c>
      <c r="G16" s="233">
        <v>8.585425597060626</v>
      </c>
      <c r="H16" s="262">
        <v>590</v>
      </c>
      <c r="I16" s="369">
        <v>233</v>
      </c>
      <c r="J16" s="263">
        <v>10.406431442608307</v>
      </c>
    </row>
    <row r="17" spans="1:10" ht="15" customHeight="1">
      <c r="A17" s="16" t="s">
        <v>39</v>
      </c>
      <c r="B17" s="237">
        <v>3367</v>
      </c>
      <c r="C17" s="237">
        <v>834</v>
      </c>
      <c r="D17" s="238">
        <v>12.16097987751531</v>
      </c>
      <c r="E17" s="232">
        <v>3969</v>
      </c>
      <c r="F17" s="255">
        <v>991</v>
      </c>
      <c r="G17" s="233">
        <v>12.13717085119412</v>
      </c>
      <c r="H17" s="262">
        <v>1138</v>
      </c>
      <c r="I17" s="369">
        <v>508</v>
      </c>
      <c r="J17" s="263">
        <v>22.688700312639572</v>
      </c>
    </row>
    <row r="18" spans="1:10" ht="15" customHeight="1">
      <c r="A18" s="16" t="s">
        <v>40</v>
      </c>
      <c r="B18" s="237">
        <v>11918</v>
      </c>
      <c r="C18" s="237">
        <v>989</v>
      </c>
      <c r="D18" s="238">
        <v>14.421114027413239</v>
      </c>
      <c r="E18" s="232">
        <v>645</v>
      </c>
      <c r="F18" s="255">
        <v>85</v>
      </c>
      <c r="G18" s="233">
        <v>1.0410287813839558</v>
      </c>
      <c r="H18" s="262">
        <v>153</v>
      </c>
      <c r="I18" s="369">
        <v>26</v>
      </c>
      <c r="J18" s="263">
        <v>1.1612326931665922</v>
      </c>
    </row>
    <row r="19" spans="1:10" ht="15" customHeight="1">
      <c r="A19" s="16" t="s">
        <v>41</v>
      </c>
      <c r="B19" s="237">
        <v>7523</v>
      </c>
      <c r="C19" s="237">
        <v>1126</v>
      </c>
      <c r="D19" s="238">
        <v>16.418780985710118</v>
      </c>
      <c r="E19" s="232">
        <v>25531</v>
      </c>
      <c r="F19" s="255">
        <v>2209</v>
      </c>
      <c r="G19" s="233">
        <v>27.054500918554808</v>
      </c>
      <c r="H19" s="262">
        <v>953</v>
      </c>
      <c r="I19" s="369">
        <v>249</v>
      </c>
      <c r="J19" s="263">
        <v>11.121036176864672</v>
      </c>
    </row>
    <row r="20" spans="1:10" ht="15" customHeight="1">
      <c r="A20" s="16" t="s">
        <v>42</v>
      </c>
      <c r="B20" s="237">
        <v>511</v>
      </c>
      <c r="C20" s="237">
        <v>75</v>
      </c>
      <c r="D20" s="238">
        <v>1.0936132983377078</v>
      </c>
      <c r="E20" s="232">
        <v>5685</v>
      </c>
      <c r="F20" s="255">
        <v>651</v>
      </c>
      <c r="G20" s="233">
        <v>7.9730557256582975</v>
      </c>
      <c r="H20" s="262">
        <v>578</v>
      </c>
      <c r="I20" s="369">
        <v>273</v>
      </c>
      <c r="J20" s="263">
        <v>12.192943278249219</v>
      </c>
    </row>
    <row r="21" spans="1:10" ht="15" customHeight="1">
      <c r="A21" s="16" t="s">
        <v>43</v>
      </c>
      <c r="B21" s="237">
        <v>2475</v>
      </c>
      <c r="C21" s="237">
        <v>527</v>
      </c>
      <c r="D21" s="238">
        <v>7.6844561096529596</v>
      </c>
      <c r="E21" s="232">
        <v>5300</v>
      </c>
      <c r="F21" s="255">
        <v>1166</v>
      </c>
      <c r="G21" s="233">
        <v>14.280465401102266</v>
      </c>
      <c r="H21" s="262">
        <v>341</v>
      </c>
      <c r="I21" s="369">
        <v>143</v>
      </c>
      <c r="J21" s="263">
        <v>6.386779812416258</v>
      </c>
    </row>
    <row r="22" spans="1:10" ht="15" customHeight="1">
      <c r="A22" s="16" t="s">
        <v>44</v>
      </c>
      <c r="B22" s="237">
        <v>1563</v>
      </c>
      <c r="C22" s="237">
        <v>386</v>
      </c>
      <c r="D22" s="238">
        <v>5.628463108778069</v>
      </c>
      <c r="E22" s="232">
        <v>1358</v>
      </c>
      <c r="F22" s="255">
        <v>182</v>
      </c>
      <c r="G22" s="233">
        <v>2.2290263319044703</v>
      </c>
      <c r="H22" s="262">
        <v>86</v>
      </c>
      <c r="I22" s="369">
        <v>35</v>
      </c>
      <c r="J22" s="263">
        <v>1.563197856185797</v>
      </c>
    </row>
    <row r="23" spans="1:10" ht="15" customHeight="1">
      <c r="A23" s="16" t="s">
        <v>45</v>
      </c>
      <c r="B23" s="237">
        <v>71</v>
      </c>
      <c r="C23" s="237">
        <v>7</v>
      </c>
      <c r="D23" s="238">
        <v>0.1020705745115194</v>
      </c>
      <c r="E23" s="232">
        <v>137</v>
      </c>
      <c r="F23" s="255">
        <v>18</v>
      </c>
      <c r="G23" s="233">
        <v>0.2204531537048377</v>
      </c>
      <c r="H23" s="262">
        <v>0</v>
      </c>
      <c r="I23" s="369">
        <v>0</v>
      </c>
      <c r="J23" s="262">
        <v>0</v>
      </c>
    </row>
    <row r="24" spans="1:10" ht="15" customHeight="1">
      <c r="A24" s="16" t="s">
        <v>46</v>
      </c>
      <c r="B24" s="237">
        <v>1672</v>
      </c>
      <c r="C24" s="237">
        <v>158</v>
      </c>
      <c r="D24" s="238">
        <v>2.3038786818314376</v>
      </c>
      <c r="E24" s="232">
        <v>939</v>
      </c>
      <c r="F24" s="255">
        <v>54</v>
      </c>
      <c r="G24" s="233">
        <v>0.6613594611145132</v>
      </c>
      <c r="H24" s="262">
        <v>123</v>
      </c>
      <c r="I24" s="369">
        <v>18</v>
      </c>
      <c r="J24" s="263">
        <v>0.8039303260384101</v>
      </c>
    </row>
    <row r="25" spans="1:10" ht="15" customHeight="1">
      <c r="A25" s="16" t="s">
        <v>47</v>
      </c>
      <c r="B25" s="237">
        <v>814</v>
      </c>
      <c r="C25" s="237">
        <v>29</v>
      </c>
      <c r="D25" s="238">
        <v>0.4228638086905804</v>
      </c>
      <c r="E25" s="232">
        <v>2072</v>
      </c>
      <c r="F25" s="255">
        <v>78</v>
      </c>
      <c r="G25" s="233">
        <v>0.9552969993876302</v>
      </c>
      <c r="H25" s="262">
        <v>210</v>
      </c>
      <c r="I25" s="369">
        <v>10</v>
      </c>
      <c r="J25" s="263">
        <v>0.4466279589102278</v>
      </c>
    </row>
    <row r="26" spans="1:10" ht="15" customHeight="1">
      <c r="A26" s="16" t="s">
        <v>72</v>
      </c>
      <c r="B26" s="237">
        <v>0</v>
      </c>
      <c r="C26" s="237">
        <v>0</v>
      </c>
      <c r="D26" s="237">
        <v>0</v>
      </c>
      <c r="E26" s="232">
        <v>0</v>
      </c>
      <c r="F26" s="255">
        <v>0</v>
      </c>
      <c r="G26" s="232">
        <v>0</v>
      </c>
      <c r="H26" s="262">
        <v>0</v>
      </c>
      <c r="I26" s="369">
        <v>0</v>
      </c>
      <c r="J26" s="262">
        <v>0</v>
      </c>
    </row>
    <row r="27" spans="1:10" s="30" customFormat="1" ht="21" customHeight="1">
      <c r="A27" s="9" t="s">
        <v>22</v>
      </c>
      <c r="B27" s="251">
        <v>45112</v>
      </c>
      <c r="C27" s="251">
        <v>6858</v>
      </c>
      <c r="D27" s="251">
        <v>100</v>
      </c>
      <c r="E27" s="245">
        <v>63568</v>
      </c>
      <c r="F27" s="256">
        <v>8165</v>
      </c>
      <c r="G27" s="256">
        <v>100</v>
      </c>
      <c r="H27" s="265">
        <v>6564</v>
      </c>
      <c r="I27" s="265">
        <v>2239</v>
      </c>
      <c r="J27" s="265">
        <v>100</v>
      </c>
    </row>
    <row r="28" spans="1:10" ht="12.75">
      <c r="A28" s="156" t="s">
        <v>48</v>
      </c>
      <c r="B28" s="156"/>
      <c r="C28" s="156"/>
      <c r="D28" s="156"/>
      <c r="E28" s="156"/>
      <c r="F28" s="156"/>
      <c r="G28" s="156"/>
      <c r="H28" s="156"/>
      <c r="I28" s="156"/>
      <c r="J28" s="156"/>
    </row>
    <row r="30" ht="9.75" customHeight="1"/>
  </sheetData>
  <sheetProtection/>
  <mergeCells count="7">
    <mergeCell ref="A28:J28"/>
    <mergeCell ref="A1:J1"/>
    <mergeCell ref="E3:G3"/>
    <mergeCell ref="H3:J3"/>
    <mergeCell ref="B2:D3"/>
    <mergeCell ref="A2:A4"/>
    <mergeCell ref="E2:J2"/>
  </mergeCells>
  <printOptions/>
  <pageMargins left="0.3" right="0.2" top="0.53" bottom="0.59" header="0.3" footer="0.3"/>
  <pageSetup horizontalDpi="600" verticalDpi="600" orientation="landscape" paperSize="9" scale="90" r:id="rId1"/>
  <headerFooter alignWithMargins="0">
    <oddFooter>&amp;L&amp;A&amp;Rpag. &amp;P di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6"/>
  <dimension ref="A1:P28"/>
  <sheetViews>
    <sheetView zoomScale="70" zoomScaleNormal="70" zoomScalePageLayoutView="0" workbookViewId="0" topLeftCell="A1">
      <selection activeCell="S11" sqref="S11"/>
    </sheetView>
  </sheetViews>
  <sheetFormatPr defaultColWidth="9.140625" defaultRowHeight="12.75"/>
  <cols>
    <col min="1" max="1" width="43.7109375" style="7" customWidth="1"/>
    <col min="2" max="2" width="12.28125" style="7" customWidth="1"/>
    <col min="3" max="3" width="12.421875" style="7" customWidth="1"/>
    <col min="4" max="4" width="10.8515625" style="7" customWidth="1"/>
    <col min="5" max="5" width="12.28125" style="7" customWidth="1"/>
    <col min="6" max="6" width="12.57421875" style="7" customWidth="1"/>
    <col min="7" max="7" width="12.421875" style="7" customWidth="1"/>
    <col min="8" max="9" width="10.00390625" style="7" customWidth="1"/>
    <col min="10" max="10" width="10.8515625" style="7" customWidth="1"/>
    <col min="11" max="11" width="11.421875" style="7" customWidth="1"/>
    <col min="12" max="12" width="9.00390625" style="7" customWidth="1"/>
    <col min="13" max="13" width="10.421875" style="7" customWidth="1"/>
    <col min="14" max="14" width="11.8515625" style="7" customWidth="1"/>
    <col min="15" max="15" width="13.421875" style="7" customWidth="1"/>
    <col min="16" max="16" width="11.00390625" style="7" customWidth="1"/>
    <col min="17" max="246" width="9.140625" style="7" customWidth="1"/>
    <col min="247" max="247" width="53.28125" style="7" customWidth="1"/>
    <col min="248" max="248" width="18.57421875" style="7" customWidth="1"/>
    <col min="249" max="249" width="16.8515625" style="7" customWidth="1"/>
    <col min="250" max="250" width="16.7109375" style="7" customWidth="1"/>
    <col min="251" max="251" width="14.7109375" style="7" customWidth="1"/>
    <col min="252" max="252" width="15.57421875" style="7" customWidth="1"/>
    <col min="253" max="16384" width="9.140625" style="7" customWidth="1"/>
  </cols>
  <sheetData>
    <row r="1" spans="1:16" ht="12.75">
      <c r="A1" s="155" t="s">
        <v>258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24" customHeight="1">
      <c r="A2" s="157" t="s">
        <v>272</v>
      </c>
      <c r="B2" s="247" t="s">
        <v>49</v>
      </c>
      <c r="C2" s="248"/>
      <c r="D2" s="248"/>
      <c r="E2" s="257" t="s">
        <v>220</v>
      </c>
      <c r="F2" s="258"/>
      <c r="G2" s="258"/>
      <c r="H2" s="258"/>
      <c r="I2" s="258"/>
      <c r="J2" s="258"/>
      <c r="K2" s="258"/>
      <c r="L2" s="258"/>
      <c r="M2" s="258"/>
      <c r="N2" s="176" t="s">
        <v>232</v>
      </c>
      <c r="O2" s="176"/>
      <c r="P2" s="176"/>
    </row>
    <row r="3" spans="1:16" ht="38.25" customHeight="1">
      <c r="A3" s="180"/>
      <c r="B3" s="249" t="s">
        <v>243</v>
      </c>
      <c r="C3" s="249" t="s">
        <v>244</v>
      </c>
      <c r="D3" s="249" t="s">
        <v>245</v>
      </c>
      <c r="E3" s="240" t="s">
        <v>234</v>
      </c>
      <c r="F3" s="240"/>
      <c r="G3" s="240"/>
      <c r="H3" s="260" t="s">
        <v>235</v>
      </c>
      <c r="I3" s="260"/>
      <c r="J3" s="260"/>
      <c r="K3" s="403" t="s">
        <v>236</v>
      </c>
      <c r="L3" s="403"/>
      <c r="M3" s="403"/>
      <c r="N3" s="176"/>
      <c r="O3" s="176"/>
      <c r="P3" s="176"/>
    </row>
    <row r="4" spans="1:16" ht="96.75" customHeight="1">
      <c r="A4" s="158"/>
      <c r="B4" s="250"/>
      <c r="C4" s="250"/>
      <c r="D4" s="250"/>
      <c r="E4" s="231" t="s">
        <v>246</v>
      </c>
      <c r="F4" s="231" t="s">
        <v>244</v>
      </c>
      <c r="G4" s="231" t="s">
        <v>245</v>
      </c>
      <c r="H4" s="261" t="s">
        <v>239</v>
      </c>
      <c r="I4" s="261" t="s">
        <v>244</v>
      </c>
      <c r="J4" s="261" t="s">
        <v>245</v>
      </c>
      <c r="K4" s="457" t="s">
        <v>239</v>
      </c>
      <c r="L4" s="457" t="s">
        <v>244</v>
      </c>
      <c r="M4" s="457" t="s">
        <v>245</v>
      </c>
      <c r="N4" s="86" t="s">
        <v>246</v>
      </c>
      <c r="O4" s="86" t="s">
        <v>244</v>
      </c>
      <c r="P4" s="86" t="s">
        <v>245</v>
      </c>
    </row>
    <row r="5" spans="1:16" ht="15" customHeight="1">
      <c r="A5" s="16" t="s">
        <v>28</v>
      </c>
      <c r="B5" s="237">
        <v>1180</v>
      </c>
      <c r="C5" s="237">
        <v>253</v>
      </c>
      <c r="D5" s="238">
        <v>1.2363174354964817</v>
      </c>
      <c r="E5" s="232">
        <v>5626</v>
      </c>
      <c r="F5" s="232">
        <v>734</v>
      </c>
      <c r="G5" s="233">
        <v>5.247354875607663</v>
      </c>
      <c r="H5" s="262">
        <v>574</v>
      </c>
      <c r="I5" s="262">
        <v>196</v>
      </c>
      <c r="J5" s="263">
        <v>5.2434456928838955</v>
      </c>
      <c r="K5" s="404">
        <v>1911</v>
      </c>
      <c r="L5" s="404">
        <v>166</v>
      </c>
      <c r="M5" s="405">
        <v>5.251502689022462</v>
      </c>
      <c r="N5" s="17">
        <v>8111</v>
      </c>
      <c r="O5" s="17">
        <v>1096</v>
      </c>
      <c r="P5" s="102">
        <v>5.24728299899459</v>
      </c>
    </row>
    <row r="6" spans="1:16" ht="15" customHeight="1">
      <c r="A6" s="16" t="s">
        <v>29</v>
      </c>
      <c r="B6" s="237">
        <v>27</v>
      </c>
      <c r="C6" s="237">
        <v>11</v>
      </c>
      <c r="D6" s="238">
        <v>0.05375293197810789</v>
      </c>
      <c r="E6" s="232">
        <v>157</v>
      </c>
      <c r="F6" s="232">
        <v>43</v>
      </c>
      <c r="G6" s="233">
        <v>0.30740634829854163</v>
      </c>
      <c r="H6" s="262">
        <v>0</v>
      </c>
      <c r="I6" s="262">
        <v>0</v>
      </c>
      <c r="J6" s="263">
        <v>0</v>
      </c>
      <c r="K6" s="404">
        <v>0</v>
      </c>
      <c r="L6" s="404">
        <v>0</v>
      </c>
      <c r="M6" s="405">
        <v>0</v>
      </c>
      <c r="N6" s="17">
        <v>157</v>
      </c>
      <c r="O6" s="17">
        <v>43</v>
      </c>
      <c r="P6" s="102">
        <v>0.2058696797050797</v>
      </c>
    </row>
    <row r="7" spans="1:16" ht="15" customHeight="1">
      <c r="A7" s="16" t="s">
        <v>30</v>
      </c>
      <c r="B7" s="237">
        <v>0</v>
      </c>
      <c r="C7" s="237">
        <v>0</v>
      </c>
      <c r="D7" s="238">
        <v>0</v>
      </c>
      <c r="E7" s="232">
        <v>1639</v>
      </c>
      <c r="F7" s="232">
        <v>103</v>
      </c>
      <c r="G7" s="233">
        <v>0.7363454389476695</v>
      </c>
      <c r="H7" s="300">
        <v>22</v>
      </c>
      <c r="I7" s="262">
        <v>4</v>
      </c>
      <c r="J7" s="263">
        <v>0.1070090957731407</v>
      </c>
      <c r="K7" s="404">
        <v>759</v>
      </c>
      <c r="L7" s="404">
        <v>29</v>
      </c>
      <c r="M7" s="405">
        <v>0.9174311926605505</v>
      </c>
      <c r="N7" s="17">
        <v>2420</v>
      </c>
      <c r="O7" s="17">
        <v>136</v>
      </c>
      <c r="P7" s="102">
        <v>0.6511227079044382</v>
      </c>
    </row>
    <row r="8" spans="1:16" ht="15" customHeight="1">
      <c r="A8" s="16" t="s">
        <v>31</v>
      </c>
      <c r="B8" s="237">
        <v>1622</v>
      </c>
      <c r="C8" s="237">
        <v>248</v>
      </c>
      <c r="D8" s="238">
        <v>1.2118842845973417</v>
      </c>
      <c r="E8" s="232">
        <v>46</v>
      </c>
      <c r="F8" s="232">
        <v>0</v>
      </c>
      <c r="G8" s="233">
        <v>0</v>
      </c>
      <c r="H8" s="262">
        <v>0</v>
      </c>
      <c r="I8" s="262">
        <v>0</v>
      </c>
      <c r="J8" s="263">
        <v>0</v>
      </c>
      <c r="K8" s="404">
        <v>0</v>
      </c>
      <c r="L8" s="404">
        <v>0</v>
      </c>
      <c r="M8" s="405">
        <v>0</v>
      </c>
      <c r="N8" s="17">
        <v>46</v>
      </c>
      <c r="O8" s="17">
        <v>0</v>
      </c>
      <c r="P8" s="102">
        <v>0</v>
      </c>
    </row>
    <row r="9" spans="1:16" ht="15" customHeight="1">
      <c r="A9" s="16" t="s">
        <v>32</v>
      </c>
      <c r="B9" s="237">
        <v>13700</v>
      </c>
      <c r="C9" s="237">
        <v>2415</v>
      </c>
      <c r="D9" s="238">
        <v>11.801211884284598</v>
      </c>
      <c r="E9" s="232">
        <v>7675</v>
      </c>
      <c r="F9" s="232">
        <v>1079</v>
      </c>
      <c r="G9" s="233">
        <v>7.713754646840148</v>
      </c>
      <c r="H9" s="262">
        <v>1713</v>
      </c>
      <c r="I9" s="262">
        <v>468</v>
      </c>
      <c r="J9" s="263">
        <v>12.520064205457466</v>
      </c>
      <c r="K9" s="404">
        <v>2617</v>
      </c>
      <c r="L9" s="404">
        <v>351</v>
      </c>
      <c r="M9" s="405">
        <v>11.104080987029421</v>
      </c>
      <c r="N9" s="17">
        <v>12005</v>
      </c>
      <c r="O9" s="17">
        <v>1898</v>
      </c>
      <c r="P9" s="102">
        <v>9.08699190884282</v>
      </c>
    </row>
    <row r="10" spans="1:16" ht="15" customHeight="1">
      <c r="A10" s="16" t="s">
        <v>33</v>
      </c>
      <c r="B10" s="237">
        <v>3715</v>
      </c>
      <c r="C10" s="237">
        <v>675</v>
      </c>
      <c r="D10" s="238">
        <v>3.2984753713838937</v>
      </c>
      <c r="E10" s="232">
        <v>5526</v>
      </c>
      <c r="F10" s="232">
        <v>728</v>
      </c>
      <c r="G10" s="233">
        <v>5.204460966542751</v>
      </c>
      <c r="H10" s="262">
        <v>606</v>
      </c>
      <c r="I10" s="262">
        <v>263</v>
      </c>
      <c r="J10" s="263">
        <v>7.035848047084002</v>
      </c>
      <c r="K10" s="404">
        <v>1398</v>
      </c>
      <c r="L10" s="404">
        <v>131</v>
      </c>
      <c r="M10" s="405">
        <v>4.14425814615628</v>
      </c>
      <c r="N10" s="17">
        <v>7530</v>
      </c>
      <c r="O10" s="17">
        <v>1122</v>
      </c>
      <c r="P10" s="102">
        <v>5.371762340211615</v>
      </c>
    </row>
    <row r="11" spans="1:16" ht="15" customHeight="1">
      <c r="A11" s="16" t="s">
        <v>34</v>
      </c>
      <c r="B11" s="237">
        <v>6060</v>
      </c>
      <c r="C11" s="237">
        <v>690</v>
      </c>
      <c r="D11" s="238">
        <v>3.3717748240813132</v>
      </c>
      <c r="E11" s="232">
        <v>5240</v>
      </c>
      <c r="F11" s="232">
        <v>523</v>
      </c>
      <c r="G11" s="233">
        <v>3.7389190734915645</v>
      </c>
      <c r="H11" s="262">
        <v>685</v>
      </c>
      <c r="I11" s="262">
        <v>137</v>
      </c>
      <c r="J11" s="263">
        <v>3.6650615302300698</v>
      </c>
      <c r="K11" s="404">
        <v>1889</v>
      </c>
      <c r="L11" s="404">
        <v>137</v>
      </c>
      <c r="M11" s="405">
        <v>4.334071496361911</v>
      </c>
      <c r="N11" s="17">
        <v>7814</v>
      </c>
      <c r="O11" s="17">
        <v>797</v>
      </c>
      <c r="P11" s="102">
        <v>3.815770574998803</v>
      </c>
    </row>
    <row r="12" spans="1:16" ht="15" customHeight="1">
      <c r="A12" s="16" t="s">
        <v>35</v>
      </c>
      <c r="B12" s="237">
        <v>3600</v>
      </c>
      <c r="C12" s="237">
        <v>886</v>
      </c>
      <c r="D12" s="238">
        <v>4.3295543393276</v>
      </c>
      <c r="E12" s="232">
        <v>2697</v>
      </c>
      <c r="F12" s="232">
        <v>367</v>
      </c>
      <c r="G12" s="233">
        <v>2.6236774378038317</v>
      </c>
      <c r="H12" s="262">
        <v>480</v>
      </c>
      <c r="I12" s="262">
        <v>162</v>
      </c>
      <c r="J12" s="263">
        <v>4.333868378812198</v>
      </c>
      <c r="K12" s="404">
        <v>840</v>
      </c>
      <c r="L12" s="404">
        <v>131</v>
      </c>
      <c r="M12" s="405">
        <v>4.14425814615628</v>
      </c>
      <c r="N12" s="17">
        <v>4017</v>
      </c>
      <c r="O12" s="17">
        <v>660</v>
      </c>
      <c r="P12" s="102">
        <v>3.1598602001244793</v>
      </c>
    </row>
    <row r="13" spans="1:16" ht="15" customHeight="1">
      <c r="A13" s="16" t="s">
        <v>36</v>
      </c>
      <c r="B13" s="237">
        <v>1281</v>
      </c>
      <c r="C13" s="237">
        <v>139</v>
      </c>
      <c r="D13" s="238">
        <v>0.6792415949960907</v>
      </c>
      <c r="E13" s="232">
        <v>156</v>
      </c>
      <c r="F13" s="232">
        <v>6</v>
      </c>
      <c r="G13" s="233">
        <v>0.042893909064912784</v>
      </c>
      <c r="H13" s="262">
        <v>0</v>
      </c>
      <c r="I13" s="262">
        <v>0</v>
      </c>
      <c r="J13" s="263">
        <v>0</v>
      </c>
      <c r="K13" s="404">
        <v>21</v>
      </c>
      <c r="L13" s="404">
        <v>0</v>
      </c>
      <c r="M13" s="405">
        <v>0</v>
      </c>
      <c r="N13" s="17">
        <v>177</v>
      </c>
      <c r="O13" s="17">
        <v>6</v>
      </c>
      <c r="P13" s="102">
        <v>0.02872600181931345</v>
      </c>
    </row>
    <row r="14" spans="1:16" ht="15" customHeight="1">
      <c r="A14" s="16" t="s">
        <v>37</v>
      </c>
      <c r="B14" s="237">
        <v>1899</v>
      </c>
      <c r="C14" s="237">
        <v>275</v>
      </c>
      <c r="D14" s="238">
        <v>1.3438232994526975</v>
      </c>
      <c r="E14" s="232">
        <v>274</v>
      </c>
      <c r="F14" s="232">
        <v>49</v>
      </c>
      <c r="G14" s="233">
        <v>0.3503002573634544</v>
      </c>
      <c r="H14" s="262">
        <v>99</v>
      </c>
      <c r="I14" s="262">
        <v>16</v>
      </c>
      <c r="J14" s="263">
        <v>0.4280363830925628</v>
      </c>
      <c r="K14" s="404">
        <v>152</v>
      </c>
      <c r="L14" s="404">
        <v>1</v>
      </c>
      <c r="M14" s="405">
        <v>0.03163555836760519</v>
      </c>
      <c r="N14" s="17">
        <v>525</v>
      </c>
      <c r="O14" s="17">
        <v>66</v>
      </c>
      <c r="P14" s="102">
        <v>0.31598602001244797</v>
      </c>
    </row>
    <row r="15" spans="1:16" ht="26.25">
      <c r="A15" s="16" t="s">
        <v>247</v>
      </c>
      <c r="B15" s="237">
        <v>66</v>
      </c>
      <c r="C15" s="237">
        <v>19</v>
      </c>
      <c r="D15" s="238">
        <v>0.09284597341673183</v>
      </c>
      <c r="E15" s="232">
        <v>218</v>
      </c>
      <c r="F15" s="232">
        <v>5</v>
      </c>
      <c r="G15" s="233">
        <v>0.03574492422076066</v>
      </c>
      <c r="H15" s="262">
        <v>45</v>
      </c>
      <c r="I15" s="262">
        <v>2</v>
      </c>
      <c r="J15" s="263">
        <v>0.05350454788657035</v>
      </c>
      <c r="K15" s="404">
        <v>63</v>
      </c>
      <c r="L15" s="404">
        <v>12</v>
      </c>
      <c r="M15" s="405">
        <v>0.37962670041126223</v>
      </c>
      <c r="N15" s="17">
        <v>326</v>
      </c>
      <c r="O15" s="17">
        <v>19</v>
      </c>
      <c r="P15" s="102">
        <v>0.09096567242782592</v>
      </c>
    </row>
    <row r="16" spans="1:16" ht="15" customHeight="1">
      <c r="A16" s="16" t="s">
        <v>38</v>
      </c>
      <c r="B16" s="237">
        <v>10167</v>
      </c>
      <c r="C16" s="237">
        <v>2454</v>
      </c>
      <c r="D16" s="238">
        <v>11.991790461297889</v>
      </c>
      <c r="E16" s="232">
        <v>3433</v>
      </c>
      <c r="F16" s="232">
        <v>1024</v>
      </c>
      <c r="G16" s="233">
        <v>7.320560480411782</v>
      </c>
      <c r="H16" s="262">
        <v>945</v>
      </c>
      <c r="I16" s="262">
        <v>341</v>
      </c>
      <c r="J16" s="263">
        <v>9.122525414660245</v>
      </c>
      <c r="K16" s="404">
        <v>740</v>
      </c>
      <c r="L16" s="404">
        <v>167</v>
      </c>
      <c r="M16" s="405">
        <v>5.283138247390067</v>
      </c>
      <c r="N16" s="17">
        <v>5118</v>
      </c>
      <c r="O16" s="17">
        <v>1532</v>
      </c>
      <c r="P16" s="102">
        <v>7.3347057978647</v>
      </c>
    </row>
    <row r="17" spans="1:16" ht="15" customHeight="1">
      <c r="A17" s="16" t="s">
        <v>39</v>
      </c>
      <c r="B17" s="237">
        <v>10306</v>
      </c>
      <c r="C17" s="237">
        <v>2918</v>
      </c>
      <c r="D17" s="238">
        <v>14.259186864738076</v>
      </c>
      <c r="E17" s="232">
        <v>7674</v>
      </c>
      <c r="F17" s="232">
        <v>1740</v>
      </c>
      <c r="G17" s="233">
        <v>12.439233628824708</v>
      </c>
      <c r="H17" s="262">
        <v>1992</v>
      </c>
      <c r="I17" s="262">
        <v>895</v>
      </c>
      <c r="J17" s="263">
        <v>23.943285179240238</v>
      </c>
      <c r="K17" s="404">
        <v>2609</v>
      </c>
      <c r="L17" s="404">
        <v>436</v>
      </c>
      <c r="M17" s="405">
        <v>13.793103448275861</v>
      </c>
      <c r="N17" s="17">
        <v>12275</v>
      </c>
      <c r="O17" s="17">
        <v>3071</v>
      </c>
      <c r="P17" s="102">
        <v>14.7029252645186</v>
      </c>
    </row>
    <row r="18" spans="1:16" ht="15" customHeight="1">
      <c r="A18" s="16" t="s">
        <v>40</v>
      </c>
      <c r="B18" s="237">
        <v>32240</v>
      </c>
      <c r="C18" s="237">
        <v>2663</v>
      </c>
      <c r="D18" s="238">
        <v>13.013096168881939</v>
      </c>
      <c r="E18" s="232">
        <v>941</v>
      </c>
      <c r="F18" s="232">
        <v>121</v>
      </c>
      <c r="G18" s="233">
        <v>0.8650271661424078</v>
      </c>
      <c r="H18" s="262">
        <v>172</v>
      </c>
      <c r="I18" s="262">
        <v>32</v>
      </c>
      <c r="J18" s="263">
        <v>0.8560727661851256</v>
      </c>
      <c r="K18" s="404">
        <v>126</v>
      </c>
      <c r="L18" s="404">
        <v>42</v>
      </c>
      <c r="M18" s="405">
        <v>1.3286934514394177</v>
      </c>
      <c r="N18" s="17">
        <v>1239</v>
      </c>
      <c r="O18" s="17">
        <v>195</v>
      </c>
      <c r="P18" s="102">
        <v>0.933595059127687</v>
      </c>
    </row>
    <row r="19" spans="1:16" ht="15" customHeight="1">
      <c r="A19" s="16" t="s">
        <v>41</v>
      </c>
      <c r="B19" s="237">
        <v>21211</v>
      </c>
      <c r="C19" s="237">
        <v>3306</v>
      </c>
      <c r="D19" s="238">
        <v>16.155199374511337</v>
      </c>
      <c r="E19" s="232">
        <v>46209</v>
      </c>
      <c r="F19" s="232">
        <v>3696</v>
      </c>
      <c r="G19" s="233">
        <v>26.422647983986273</v>
      </c>
      <c r="H19" s="262">
        <v>1720</v>
      </c>
      <c r="I19" s="262">
        <v>439</v>
      </c>
      <c r="J19" s="263">
        <v>11.744248261102195</v>
      </c>
      <c r="K19" s="404">
        <v>10495</v>
      </c>
      <c r="L19" s="404">
        <v>752</v>
      </c>
      <c r="M19" s="405">
        <v>23.7899398924391</v>
      </c>
      <c r="N19" s="17">
        <v>58424</v>
      </c>
      <c r="O19" s="17">
        <v>4887</v>
      </c>
      <c r="P19" s="102">
        <v>23.397328481830804</v>
      </c>
    </row>
    <row r="20" spans="1:16" ht="15" customHeight="1">
      <c r="A20" s="16" t="s">
        <v>42</v>
      </c>
      <c r="B20" s="237">
        <v>1837</v>
      </c>
      <c r="C20" s="237">
        <v>309</v>
      </c>
      <c r="D20" s="238">
        <v>1.509968725566849</v>
      </c>
      <c r="E20" s="232">
        <v>11097</v>
      </c>
      <c r="F20" s="232">
        <v>1161</v>
      </c>
      <c r="G20" s="233">
        <v>8.299971404060623</v>
      </c>
      <c r="H20" s="262">
        <v>1063</v>
      </c>
      <c r="I20" s="262">
        <v>440</v>
      </c>
      <c r="J20" s="263">
        <v>11.771000535045479</v>
      </c>
      <c r="K20" s="404">
        <v>2999</v>
      </c>
      <c r="L20" s="404">
        <v>386</v>
      </c>
      <c r="M20" s="405">
        <v>12.211325529895603</v>
      </c>
      <c r="N20" s="17">
        <v>15159</v>
      </c>
      <c r="O20" s="17">
        <v>1987</v>
      </c>
      <c r="P20" s="102">
        <v>9.513094269162638</v>
      </c>
    </row>
    <row r="21" spans="1:16" ht="15" customHeight="1">
      <c r="A21" s="16" t="s">
        <v>43</v>
      </c>
      <c r="B21" s="237">
        <v>7889</v>
      </c>
      <c r="C21" s="237">
        <v>1577</v>
      </c>
      <c r="D21" s="238">
        <v>7.706215793588742</v>
      </c>
      <c r="E21" s="232">
        <v>10116</v>
      </c>
      <c r="F21" s="232">
        <v>2053</v>
      </c>
      <c r="G21" s="233">
        <v>14.676865885044323</v>
      </c>
      <c r="H21" s="262">
        <v>547</v>
      </c>
      <c r="I21" s="262">
        <v>236</v>
      </c>
      <c r="J21" s="263">
        <v>6.313536650615302</v>
      </c>
      <c r="K21" s="404">
        <v>3061</v>
      </c>
      <c r="L21" s="404">
        <v>288</v>
      </c>
      <c r="M21" s="405">
        <v>9.111040809870294</v>
      </c>
      <c r="N21" s="17">
        <v>13724</v>
      </c>
      <c r="O21" s="17">
        <v>2577</v>
      </c>
      <c r="P21" s="102">
        <v>12.337817781395126</v>
      </c>
    </row>
    <row r="22" spans="1:16" ht="15" customHeight="1">
      <c r="A22" s="16" t="s">
        <v>44</v>
      </c>
      <c r="B22" s="237">
        <v>5114</v>
      </c>
      <c r="C22" s="237">
        <v>1098</v>
      </c>
      <c r="D22" s="238">
        <v>5.3655199374511335</v>
      </c>
      <c r="E22" s="232">
        <v>2478</v>
      </c>
      <c r="F22" s="232">
        <v>298</v>
      </c>
      <c r="G22" s="233">
        <v>2.130397483557335</v>
      </c>
      <c r="H22" s="262">
        <v>195</v>
      </c>
      <c r="I22" s="262">
        <v>62</v>
      </c>
      <c r="J22" s="263">
        <v>1.6586409844836811</v>
      </c>
      <c r="K22" s="404">
        <v>1125</v>
      </c>
      <c r="L22" s="404">
        <v>90</v>
      </c>
      <c r="M22" s="405">
        <v>2.847200253084467</v>
      </c>
      <c r="N22" s="17">
        <v>3798</v>
      </c>
      <c r="O22" s="17">
        <v>450</v>
      </c>
      <c r="P22" s="102">
        <v>2.1544501364485087</v>
      </c>
    </row>
    <row r="23" spans="1:16" ht="15" customHeight="1">
      <c r="A23" s="16" t="s">
        <v>45</v>
      </c>
      <c r="B23" s="237">
        <v>270</v>
      </c>
      <c r="C23" s="237">
        <v>34</v>
      </c>
      <c r="D23" s="238">
        <v>0.16614542611415167</v>
      </c>
      <c r="E23" s="232">
        <v>230</v>
      </c>
      <c r="F23" s="232">
        <v>32</v>
      </c>
      <c r="G23" s="233">
        <v>0.22876751501286818</v>
      </c>
      <c r="H23" s="262">
        <v>0</v>
      </c>
      <c r="I23" s="262">
        <v>0</v>
      </c>
      <c r="J23" s="263">
        <v>0</v>
      </c>
      <c r="K23" s="404">
        <v>0</v>
      </c>
      <c r="L23" s="404">
        <v>0</v>
      </c>
      <c r="M23" s="405">
        <v>0</v>
      </c>
      <c r="N23" s="17">
        <v>230</v>
      </c>
      <c r="O23" s="17">
        <v>32</v>
      </c>
      <c r="P23" s="102">
        <v>0.15320534303633837</v>
      </c>
    </row>
    <row r="24" spans="1:16" ht="15" customHeight="1">
      <c r="A24" s="16" t="s">
        <v>46</v>
      </c>
      <c r="B24" s="237">
        <v>3665</v>
      </c>
      <c r="C24" s="237">
        <v>385</v>
      </c>
      <c r="D24" s="238">
        <v>1.8813526192337764</v>
      </c>
      <c r="E24" s="232">
        <v>1554</v>
      </c>
      <c r="F24" s="232">
        <v>99</v>
      </c>
      <c r="G24" s="233">
        <v>0.7077494995710609</v>
      </c>
      <c r="H24" s="262">
        <v>253</v>
      </c>
      <c r="I24" s="262">
        <v>31</v>
      </c>
      <c r="J24" s="263">
        <v>0.8293204922418406</v>
      </c>
      <c r="K24" s="404">
        <v>340</v>
      </c>
      <c r="L24" s="404">
        <v>18</v>
      </c>
      <c r="M24" s="405">
        <v>0.5694400506168934</v>
      </c>
      <c r="N24" s="17">
        <v>2147</v>
      </c>
      <c r="O24" s="17">
        <v>148</v>
      </c>
      <c r="P24" s="102">
        <v>0.7085747115430651</v>
      </c>
    </row>
    <row r="25" spans="1:16" ht="15" customHeight="1">
      <c r="A25" s="16" t="s">
        <v>47</v>
      </c>
      <c r="B25" s="237">
        <v>2143</v>
      </c>
      <c r="C25" s="237">
        <v>109</v>
      </c>
      <c r="D25" s="238">
        <v>0.5326426896012509</v>
      </c>
      <c r="E25" s="232">
        <v>4052</v>
      </c>
      <c r="F25" s="232">
        <v>127</v>
      </c>
      <c r="G25" s="233">
        <v>0.9079210752073205</v>
      </c>
      <c r="H25" s="262">
        <v>339</v>
      </c>
      <c r="I25" s="262">
        <v>14</v>
      </c>
      <c r="J25" s="263">
        <v>0.37453183520599254</v>
      </c>
      <c r="K25" s="404">
        <v>1316</v>
      </c>
      <c r="L25" s="404">
        <v>24</v>
      </c>
      <c r="M25" s="405">
        <v>0.7592534008225245</v>
      </c>
      <c r="N25" s="17">
        <v>5707</v>
      </c>
      <c r="O25" s="17">
        <v>165</v>
      </c>
      <c r="P25" s="102">
        <v>0.7899650500311198</v>
      </c>
    </row>
    <row r="26" spans="1:16" ht="15" customHeight="1">
      <c r="A26" s="16" t="s">
        <v>72</v>
      </c>
      <c r="B26" s="237">
        <v>0</v>
      </c>
      <c r="C26" s="237">
        <v>0</v>
      </c>
      <c r="D26" s="237">
        <v>0</v>
      </c>
      <c r="E26" s="232">
        <v>0</v>
      </c>
      <c r="F26" s="232">
        <v>0</v>
      </c>
      <c r="G26" s="232">
        <v>0</v>
      </c>
      <c r="H26" s="262">
        <v>0</v>
      </c>
      <c r="I26" s="262">
        <v>0</v>
      </c>
      <c r="J26" s="262">
        <v>0</v>
      </c>
      <c r="K26" s="404">
        <v>0</v>
      </c>
      <c r="L26" s="404">
        <v>0</v>
      </c>
      <c r="M26" s="404">
        <v>0</v>
      </c>
      <c r="N26" s="17">
        <v>0</v>
      </c>
      <c r="O26" s="17">
        <v>0</v>
      </c>
      <c r="P26" s="17">
        <v>0</v>
      </c>
    </row>
    <row r="27" spans="1:16" s="30" customFormat="1" ht="21" customHeight="1">
      <c r="A27" s="9" t="s">
        <v>22</v>
      </c>
      <c r="B27" s="251">
        <v>127992</v>
      </c>
      <c r="C27" s="251">
        <v>20464</v>
      </c>
      <c r="D27" s="251">
        <v>100</v>
      </c>
      <c r="E27" s="245">
        <v>117038</v>
      </c>
      <c r="F27" s="245">
        <v>13988</v>
      </c>
      <c r="G27" s="256">
        <v>100</v>
      </c>
      <c r="H27" s="264">
        <v>11450</v>
      </c>
      <c r="I27" s="264">
        <v>3738</v>
      </c>
      <c r="J27" s="265">
        <v>100</v>
      </c>
      <c r="K27" s="458">
        <v>32461</v>
      </c>
      <c r="L27" s="458">
        <v>3161</v>
      </c>
      <c r="M27" s="459">
        <v>100</v>
      </c>
      <c r="N27" s="23">
        <v>160949</v>
      </c>
      <c r="O27" s="23">
        <v>20887</v>
      </c>
      <c r="P27" s="113">
        <v>100</v>
      </c>
    </row>
    <row r="28" spans="1:16" ht="12.75">
      <c r="A28" s="156" t="s">
        <v>48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</row>
  </sheetData>
  <sheetProtection/>
  <mergeCells count="12">
    <mergeCell ref="B3:B4"/>
    <mergeCell ref="C3:C4"/>
    <mergeCell ref="D3:D4"/>
    <mergeCell ref="E3:G3"/>
    <mergeCell ref="H3:J3"/>
    <mergeCell ref="K3:M3"/>
    <mergeCell ref="A1:P1"/>
    <mergeCell ref="A28:P28"/>
    <mergeCell ref="A2:A4"/>
    <mergeCell ref="B2:D2"/>
    <mergeCell ref="E2:M2"/>
    <mergeCell ref="N2:P3"/>
  </mergeCells>
  <printOptions/>
  <pageMargins left="0.31" right="0.26" top="0.44" bottom="0.56" header="0.3" footer="0.3"/>
  <pageSetup horizontalDpi="600" verticalDpi="600" orientation="landscape" paperSize="9" scale="70" r:id="rId1"/>
  <headerFooter>
    <oddFooter>&amp;L&amp;A&amp;Rpag. &amp;P di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7"/>
  <dimension ref="A1:J28"/>
  <sheetViews>
    <sheetView zoomScale="70" zoomScaleNormal="70" zoomScalePageLayoutView="0" workbookViewId="0" topLeftCell="A1">
      <selection activeCell="P9" sqref="P9"/>
    </sheetView>
  </sheetViews>
  <sheetFormatPr defaultColWidth="9.140625" defaultRowHeight="12.75"/>
  <cols>
    <col min="1" max="1" width="43.7109375" style="7" customWidth="1"/>
    <col min="2" max="2" width="12.28125" style="7" customWidth="1"/>
    <col min="3" max="3" width="12.421875" style="7" customWidth="1"/>
    <col min="4" max="4" width="10.8515625" style="7" customWidth="1"/>
    <col min="5" max="5" width="11.8515625" style="7" customWidth="1"/>
    <col min="6" max="6" width="13.421875" style="7" customWidth="1"/>
    <col min="7" max="7" width="11.00390625" style="7" customWidth="1"/>
    <col min="8" max="8" width="12.8515625" style="7" customWidth="1"/>
    <col min="9" max="9" width="13.7109375" style="7" customWidth="1"/>
    <col min="10" max="10" width="12.8515625" style="7" customWidth="1"/>
    <col min="11" max="240" width="9.140625" style="7" customWidth="1"/>
    <col min="241" max="241" width="53.28125" style="7" customWidth="1"/>
    <col min="242" max="242" width="18.57421875" style="7" customWidth="1"/>
    <col min="243" max="243" width="16.8515625" style="7" customWidth="1"/>
    <col min="244" max="244" width="16.7109375" style="7" customWidth="1"/>
    <col min="245" max="245" width="14.7109375" style="7" customWidth="1"/>
    <col min="246" max="246" width="15.57421875" style="7" customWidth="1"/>
    <col min="247" max="16384" width="9.140625" style="7" customWidth="1"/>
  </cols>
  <sheetData>
    <row r="1" spans="1:10" ht="28.5" customHeight="1">
      <c r="A1" s="155" t="s">
        <v>263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24" customHeight="1">
      <c r="A2" s="157" t="s">
        <v>272</v>
      </c>
      <c r="B2" s="247" t="s">
        <v>49</v>
      </c>
      <c r="C2" s="248"/>
      <c r="D2" s="248"/>
      <c r="E2" s="260" t="s">
        <v>232</v>
      </c>
      <c r="F2" s="260"/>
      <c r="G2" s="260"/>
      <c r="H2" s="177" t="s">
        <v>248</v>
      </c>
      <c r="I2" s="178"/>
      <c r="J2" s="179"/>
    </row>
    <row r="3" spans="1:10" ht="38.25" customHeight="1">
      <c r="A3" s="180"/>
      <c r="B3" s="249" t="s">
        <v>243</v>
      </c>
      <c r="C3" s="249" t="s">
        <v>244</v>
      </c>
      <c r="D3" s="249" t="s">
        <v>245</v>
      </c>
      <c r="E3" s="260"/>
      <c r="F3" s="260"/>
      <c r="G3" s="260"/>
      <c r="H3" s="157" t="s">
        <v>249</v>
      </c>
      <c r="I3" s="157" t="s">
        <v>250</v>
      </c>
      <c r="J3" s="157" t="s">
        <v>245</v>
      </c>
    </row>
    <row r="4" spans="1:10" ht="96.75" customHeight="1">
      <c r="A4" s="158"/>
      <c r="B4" s="250"/>
      <c r="C4" s="250"/>
      <c r="D4" s="250"/>
      <c r="E4" s="261" t="s">
        <v>246</v>
      </c>
      <c r="F4" s="261" t="s">
        <v>244</v>
      </c>
      <c r="G4" s="261" t="s">
        <v>245</v>
      </c>
      <c r="H4" s="158"/>
      <c r="I4" s="158"/>
      <c r="J4" s="158"/>
    </row>
    <row r="5" spans="1:10" ht="15" customHeight="1">
      <c r="A5" s="16" t="s">
        <v>28</v>
      </c>
      <c r="B5" s="237">
        <v>1180</v>
      </c>
      <c r="C5" s="237">
        <v>253</v>
      </c>
      <c r="D5" s="238">
        <v>1.2363174354964817</v>
      </c>
      <c r="E5" s="262">
        <v>8111</v>
      </c>
      <c r="F5" s="262">
        <v>1096</v>
      </c>
      <c r="G5" s="263">
        <v>5.24728299899459</v>
      </c>
      <c r="H5" s="17">
        <v>9291</v>
      </c>
      <c r="I5" s="17">
        <v>1349</v>
      </c>
      <c r="J5" s="102">
        <v>3.2623153007182415</v>
      </c>
    </row>
    <row r="6" spans="1:10" ht="15" customHeight="1">
      <c r="A6" s="16" t="s">
        <v>29</v>
      </c>
      <c r="B6" s="237">
        <v>27</v>
      </c>
      <c r="C6" s="237">
        <v>11</v>
      </c>
      <c r="D6" s="238">
        <v>0.05375293197810789</v>
      </c>
      <c r="E6" s="262">
        <v>157</v>
      </c>
      <c r="F6" s="262">
        <v>43</v>
      </c>
      <c r="G6" s="263">
        <v>0.2058696797050797</v>
      </c>
      <c r="H6" s="17">
        <v>184</v>
      </c>
      <c r="I6" s="17">
        <v>54</v>
      </c>
      <c r="J6" s="102">
        <v>0.13058934487678653</v>
      </c>
    </row>
    <row r="7" spans="1:10" ht="15" customHeight="1">
      <c r="A7" s="16" t="s">
        <v>30</v>
      </c>
      <c r="B7" s="237">
        <v>0</v>
      </c>
      <c r="C7" s="237">
        <v>0</v>
      </c>
      <c r="D7" s="238">
        <v>0</v>
      </c>
      <c r="E7" s="262">
        <v>2420</v>
      </c>
      <c r="F7" s="262">
        <v>136</v>
      </c>
      <c r="G7" s="263">
        <v>0.6511227079044382</v>
      </c>
      <c r="H7" s="17">
        <v>2420</v>
      </c>
      <c r="I7" s="17">
        <v>136</v>
      </c>
      <c r="J7" s="102">
        <v>0.3288916833933883</v>
      </c>
    </row>
    <row r="8" spans="1:10" ht="15" customHeight="1">
      <c r="A8" s="16" t="s">
        <v>31</v>
      </c>
      <c r="B8" s="237">
        <v>1622</v>
      </c>
      <c r="C8" s="237">
        <v>248</v>
      </c>
      <c r="D8" s="238">
        <v>1.2118842845973417</v>
      </c>
      <c r="E8" s="262">
        <v>46</v>
      </c>
      <c r="F8" s="262">
        <v>0</v>
      </c>
      <c r="G8" s="263">
        <v>0</v>
      </c>
      <c r="H8" s="17">
        <v>1668</v>
      </c>
      <c r="I8" s="17">
        <v>248</v>
      </c>
      <c r="J8" s="102">
        <v>0.5997436579526493</v>
      </c>
    </row>
    <row r="9" spans="1:10" ht="15" customHeight="1">
      <c r="A9" s="16" t="s">
        <v>32</v>
      </c>
      <c r="B9" s="237">
        <v>13700</v>
      </c>
      <c r="C9" s="237">
        <v>2415</v>
      </c>
      <c r="D9" s="238">
        <v>11.801211884284598</v>
      </c>
      <c r="E9" s="262">
        <v>12005</v>
      </c>
      <c r="F9" s="262">
        <v>1898</v>
      </c>
      <c r="G9" s="263">
        <v>9.08699190884282</v>
      </c>
      <c r="H9" s="17">
        <v>25705</v>
      </c>
      <c r="I9" s="17">
        <v>4313</v>
      </c>
      <c r="J9" s="102">
        <v>10.430219341732968</v>
      </c>
    </row>
    <row r="10" spans="1:10" ht="15" customHeight="1">
      <c r="A10" s="16" t="s">
        <v>33</v>
      </c>
      <c r="B10" s="237">
        <v>3715</v>
      </c>
      <c r="C10" s="237">
        <v>675</v>
      </c>
      <c r="D10" s="238">
        <v>3.2984753713838937</v>
      </c>
      <c r="E10" s="262">
        <v>7530</v>
      </c>
      <c r="F10" s="262">
        <v>1122</v>
      </c>
      <c r="G10" s="263">
        <v>5.371762340211615</v>
      </c>
      <c r="H10" s="17">
        <v>11245</v>
      </c>
      <c r="I10" s="17">
        <v>1797</v>
      </c>
      <c r="J10" s="102">
        <v>4.345723198955286</v>
      </c>
    </row>
    <row r="11" spans="1:10" ht="15" customHeight="1">
      <c r="A11" s="16" t="s">
        <v>34</v>
      </c>
      <c r="B11" s="237">
        <v>6060</v>
      </c>
      <c r="C11" s="237">
        <v>690</v>
      </c>
      <c r="D11" s="238">
        <v>3.3717748240813132</v>
      </c>
      <c r="E11" s="262">
        <v>7814</v>
      </c>
      <c r="F11" s="262">
        <v>797</v>
      </c>
      <c r="G11" s="263">
        <v>3.815770574998803</v>
      </c>
      <c r="H11" s="17">
        <v>13874</v>
      </c>
      <c r="I11" s="17">
        <v>1487</v>
      </c>
      <c r="J11" s="102">
        <v>3.596043626514474</v>
      </c>
    </row>
    <row r="12" spans="1:10" ht="15" customHeight="1">
      <c r="A12" s="16" t="s">
        <v>35</v>
      </c>
      <c r="B12" s="237">
        <v>3600</v>
      </c>
      <c r="C12" s="237">
        <v>886</v>
      </c>
      <c r="D12" s="238">
        <v>4.3295543393276</v>
      </c>
      <c r="E12" s="262">
        <v>4017</v>
      </c>
      <c r="F12" s="262">
        <v>660</v>
      </c>
      <c r="G12" s="263">
        <v>3.1598602001244793</v>
      </c>
      <c r="H12" s="17">
        <v>7617</v>
      </c>
      <c r="I12" s="17">
        <v>1546</v>
      </c>
      <c r="J12" s="102">
        <v>3.7387245773983704</v>
      </c>
    </row>
    <row r="13" spans="1:10" ht="15" customHeight="1">
      <c r="A13" s="16" t="s">
        <v>36</v>
      </c>
      <c r="B13" s="237">
        <v>1281</v>
      </c>
      <c r="C13" s="237">
        <v>139</v>
      </c>
      <c r="D13" s="238">
        <v>0.6792415949960907</v>
      </c>
      <c r="E13" s="262">
        <v>177</v>
      </c>
      <c r="F13" s="262">
        <v>6</v>
      </c>
      <c r="G13" s="263">
        <v>0.02872600181931345</v>
      </c>
      <c r="H13" s="17">
        <v>1458</v>
      </c>
      <c r="I13" s="17">
        <v>145</v>
      </c>
      <c r="J13" s="102">
        <v>0.35065657420618607</v>
      </c>
    </row>
    <row r="14" spans="1:10" ht="15" customHeight="1">
      <c r="A14" s="16" t="s">
        <v>37</v>
      </c>
      <c r="B14" s="237">
        <v>1899</v>
      </c>
      <c r="C14" s="237">
        <v>275</v>
      </c>
      <c r="D14" s="238">
        <v>1.3438232994526975</v>
      </c>
      <c r="E14" s="262">
        <v>525</v>
      </c>
      <c r="F14" s="262">
        <v>66</v>
      </c>
      <c r="G14" s="263">
        <v>0.31598602001244797</v>
      </c>
      <c r="H14" s="17">
        <v>2424</v>
      </c>
      <c r="I14" s="17">
        <v>341</v>
      </c>
      <c r="J14" s="102">
        <v>0.8246475296848927</v>
      </c>
    </row>
    <row r="15" spans="1:10" ht="26.25">
      <c r="A15" s="16" t="s">
        <v>247</v>
      </c>
      <c r="B15" s="237">
        <v>66</v>
      </c>
      <c r="C15" s="237">
        <v>19</v>
      </c>
      <c r="D15" s="238">
        <v>0.09284597341673183</v>
      </c>
      <c r="E15" s="262">
        <v>326</v>
      </c>
      <c r="F15" s="262">
        <v>19</v>
      </c>
      <c r="G15" s="263">
        <v>0.09096567242782592</v>
      </c>
      <c r="H15" s="17">
        <v>392</v>
      </c>
      <c r="I15" s="17">
        <v>38</v>
      </c>
      <c r="J15" s="102">
        <v>0.09189620565403497</v>
      </c>
    </row>
    <row r="16" spans="1:10" ht="15" customHeight="1">
      <c r="A16" s="16" t="s">
        <v>38</v>
      </c>
      <c r="B16" s="237">
        <v>10167</v>
      </c>
      <c r="C16" s="237">
        <v>2454</v>
      </c>
      <c r="D16" s="238">
        <v>11.991790461297889</v>
      </c>
      <c r="E16" s="262">
        <v>5118</v>
      </c>
      <c r="F16" s="262">
        <v>1532</v>
      </c>
      <c r="G16" s="263">
        <v>7.3347057978647</v>
      </c>
      <c r="H16" s="17">
        <v>15285</v>
      </c>
      <c r="I16" s="17">
        <v>3986</v>
      </c>
      <c r="J16" s="102">
        <v>9.639428308867984</v>
      </c>
    </row>
    <row r="17" spans="1:10" ht="15" customHeight="1">
      <c r="A17" s="16" t="s">
        <v>39</v>
      </c>
      <c r="B17" s="237">
        <v>10306</v>
      </c>
      <c r="C17" s="237">
        <v>2918</v>
      </c>
      <c r="D17" s="238">
        <v>14.259186864738076</v>
      </c>
      <c r="E17" s="262">
        <v>12275</v>
      </c>
      <c r="F17" s="262">
        <v>3071</v>
      </c>
      <c r="G17" s="263">
        <v>14.7029252645186</v>
      </c>
      <c r="H17" s="17">
        <v>22581</v>
      </c>
      <c r="I17" s="17">
        <v>5989</v>
      </c>
      <c r="J17" s="102">
        <v>14.483325675316195</v>
      </c>
    </row>
    <row r="18" spans="1:10" ht="15" customHeight="1">
      <c r="A18" s="16" t="s">
        <v>40</v>
      </c>
      <c r="B18" s="237">
        <v>32240</v>
      </c>
      <c r="C18" s="237">
        <v>2663</v>
      </c>
      <c r="D18" s="238">
        <v>13.013096168881939</v>
      </c>
      <c r="E18" s="262">
        <v>1239</v>
      </c>
      <c r="F18" s="262">
        <v>195</v>
      </c>
      <c r="G18" s="263">
        <v>0.933595059127687</v>
      </c>
      <c r="H18" s="17">
        <v>33479</v>
      </c>
      <c r="I18" s="17">
        <v>2858</v>
      </c>
      <c r="J18" s="102">
        <v>6.911561993663999</v>
      </c>
    </row>
    <row r="19" spans="1:10" ht="15" customHeight="1">
      <c r="A19" s="16" t="s">
        <v>41</v>
      </c>
      <c r="B19" s="237">
        <v>21211</v>
      </c>
      <c r="C19" s="237">
        <v>3306</v>
      </c>
      <c r="D19" s="238">
        <v>16.155199374511337</v>
      </c>
      <c r="E19" s="262">
        <v>58424</v>
      </c>
      <c r="F19" s="262">
        <v>4887</v>
      </c>
      <c r="G19" s="263">
        <v>23.397328481830804</v>
      </c>
      <c r="H19" s="17">
        <v>79635</v>
      </c>
      <c r="I19" s="17">
        <v>8193</v>
      </c>
      <c r="J19" s="102">
        <v>19.81330560325022</v>
      </c>
    </row>
    <row r="20" spans="1:10" ht="15" customHeight="1">
      <c r="A20" s="16" t="s">
        <v>42</v>
      </c>
      <c r="B20" s="237">
        <v>1837</v>
      </c>
      <c r="C20" s="237">
        <v>309</v>
      </c>
      <c r="D20" s="238">
        <v>1.509968725566849</v>
      </c>
      <c r="E20" s="262">
        <v>15159</v>
      </c>
      <c r="F20" s="262">
        <v>1987</v>
      </c>
      <c r="G20" s="263">
        <v>9.513094269162638</v>
      </c>
      <c r="H20" s="17">
        <v>16996</v>
      </c>
      <c r="I20" s="17">
        <v>2296</v>
      </c>
      <c r="J20" s="102">
        <v>5.55246547846485</v>
      </c>
    </row>
    <row r="21" spans="1:10" ht="15" customHeight="1">
      <c r="A21" s="16" t="s">
        <v>43</v>
      </c>
      <c r="B21" s="237">
        <v>7889</v>
      </c>
      <c r="C21" s="237">
        <v>1577</v>
      </c>
      <c r="D21" s="238">
        <v>7.706215793588742</v>
      </c>
      <c r="E21" s="262">
        <v>13724</v>
      </c>
      <c r="F21" s="262">
        <v>2577</v>
      </c>
      <c r="G21" s="263">
        <v>12.337817781395126</v>
      </c>
      <c r="H21" s="17">
        <v>21613</v>
      </c>
      <c r="I21" s="17">
        <v>4154</v>
      </c>
      <c r="J21" s="102">
        <v>10.045706270706875</v>
      </c>
    </row>
    <row r="22" spans="1:10" ht="15" customHeight="1">
      <c r="A22" s="16" t="s">
        <v>44</v>
      </c>
      <c r="B22" s="237">
        <v>5114</v>
      </c>
      <c r="C22" s="237">
        <v>1098</v>
      </c>
      <c r="D22" s="238">
        <v>5.3655199374511335</v>
      </c>
      <c r="E22" s="262">
        <v>3798</v>
      </c>
      <c r="F22" s="262">
        <v>450</v>
      </c>
      <c r="G22" s="263">
        <v>2.1544501364485087</v>
      </c>
      <c r="H22" s="17">
        <v>8912</v>
      </c>
      <c r="I22" s="17">
        <v>1548</v>
      </c>
      <c r="J22" s="102">
        <v>3.7435612198012143</v>
      </c>
    </row>
    <row r="23" spans="1:10" ht="15" customHeight="1">
      <c r="A23" s="16" t="s">
        <v>45</v>
      </c>
      <c r="B23" s="237">
        <v>270</v>
      </c>
      <c r="C23" s="237">
        <v>34</v>
      </c>
      <c r="D23" s="238">
        <v>0.16614542611415167</v>
      </c>
      <c r="E23" s="262">
        <v>230</v>
      </c>
      <c r="F23" s="262">
        <v>32</v>
      </c>
      <c r="G23" s="263">
        <v>0.15320534303633837</v>
      </c>
      <c r="H23" s="17">
        <v>500</v>
      </c>
      <c r="I23" s="17">
        <v>66</v>
      </c>
      <c r="J23" s="102">
        <v>0.1596091992938502</v>
      </c>
    </row>
    <row r="24" spans="1:10" ht="15" customHeight="1">
      <c r="A24" s="16" t="s">
        <v>46</v>
      </c>
      <c r="B24" s="237">
        <v>3665</v>
      </c>
      <c r="C24" s="237">
        <v>385</v>
      </c>
      <c r="D24" s="238">
        <v>1.8813526192337764</v>
      </c>
      <c r="E24" s="262">
        <v>2147</v>
      </c>
      <c r="F24" s="262">
        <v>148</v>
      </c>
      <c r="G24" s="263">
        <v>0.7085747115430651</v>
      </c>
      <c r="H24" s="17">
        <v>5812</v>
      </c>
      <c r="I24" s="17">
        <v>533</v>
      </c>
      <c r="J24" s="102">
        <v>1.2889652003579115</v>
      </c>
    </row>
    <row r="25" spans="1:10" ht="15" customHeight="1">
      <c r="A25" s="16" t="s">
        <v>47</v>
      </c>
      <c r="B25" s="237">
        <v>2143</v>
      </c>
      <c r="C25" s="237">
        <v>109</v>
      </c>
      <c r="D25" s="238">
        <v>0.5326426896012509</v>
      </c>
      <c r="E25" s="262">
        <v>5707</v>
      </c>
      <c r="F25" s="262">
        <v>165</v>
      </c>
      <c r="G25" s="263">
        <v>0.7899650500311198</v>
      </c>
      <c r="H25" s="17">
        <v>7850</v>
      </c>
      <c r="I25" s="17">
        <v>274</v>
      </c>
      <c r="J25" s="102">
        <v>0.6626200091896206</v>
      </c>
    </row>
    <row r="26" spans="1:10" ht="15" customHeight="1">
      <c r="A26" s="16" t="s">
        <v>72</v>
      </c>
      <c r="B26" s="237">
        <v>0</v>
      </c>
      <c r="C26" s="237">
        <v>0</v>
      </c>
      <c r="D26" s="237">
        <v>0</v>
      </c>
      <c r="E26" s="262">
        <v>0</v>
      </c>
      <c r="F26" s="262">
        <v>0</v>
      </c>
      <c r="G26" s="262">
        <v>0</v>
      </c>
      <c r="H26" s="17">
        <v>0</v>
      </c>
      <c r="I26" s="17">
        <v>0</v>
      </c>
      <c r="J26" s="17">
        <v>0</v>
      </c>
    </row>
    <row r="27" spans="1:10" s="30" customFormat="1" ht="21" customHeight="1">
      <c r="A27" s="9" t="s">
        <v>22</v>
      </c>
      <c r="B27" s="251">
        <v>127992</v>
      </c>
      <c r="C27" s="251">
        <v>20464</v>
      </c>
      <c r="D27" s="251">
        <v>100</v>
      </c>
      <c r="E27" s="264">
        <v>160949</v>
      </c>
      <c r="F27" s="264">
        <v>20887</v>
      </c>
      <c r="G27" s="265">
        <v>100</v>
      </c>
      <c r="H27" s="23">
        <v>288941</v>
      </c>
      <c r="I27" s="23">
        <v>41351</v>
      </c>
      <c r="J27" s="23">
        <v>100</v>
      </c>
    </row>
    <row r="28" spans="1:10" ht="12.75">
      <c r="A28" s="156" t="s">
        <v>48</v>
      </c>
      <c r="B28" s="156"/>
      <c r="C28" s="156"/>
      <c r="D28" s="156"/>
      <c r="E28" s="156"/>
      <c r="F28" s="156"/>
      <c r="G28" s="156"/>
      <c r="H28" s="156"/>
      <c r="I28" s="156"/>
      <c r="J28" s="156"/>
    </row>
  </sheetData>
  <sheetProtection/>
  <mergeCells count="12">
    <mergeCell ref="C3:C4"/>
    <mergeCell ref="D3:D4"/>
    <mergeCell ref="H2:J2"/>
    <mergeCell ref="H3:H4"/>
    <mergeCell ref="I3:I4"/>
    <mergeCell ref="J3:J4"/>
    <mergeCell ref="A1:J1"/>
    <mergeCell ref="A28:J28"/>
    <mergeCell ref="A2:A4"/>
    <mergeCell ref="B2:D2"/>
    <mergeCell ref="E2:G3"/>
    <mergeCell ref="B3:B4"/>
  </mergeCells>
  <printOptions/>
  <pageMargins left="0.31" right="0.26" top="0.44" bottom="0.56" header="0.3" footer="0.3"/>
  <pageSetup horizontalDpi="600" verticalDpi="600" orientation="landscape" paperSize="9" scale="70" r:id="rId1"/>
  <headerFooter alignWithMargins="0">
    <oddFooter>&amp;L&amp;A&amp;Rpag. &amp;P di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8"/>
  <dimension ref="A1:P28"/>
  <sheetViews>
    <sheetView zoomScale="70" zoomScaleNormal="70" zoomScalePageLayoutView="0" workbookViewId="0" topLeftCell="A1">
      <selection activeCell="K35" sqref="K35"/>
    </sheetView>
  </sheetViews>
  <sheetFormatPr defaultColWidth="9.140625" defaultRowHeight="12.75"/>
  <cols>
    <col min="1" max="1" width="43.7109375" style="7" customWidth="1"/>
    <col min="2" max="2" width="12.28125" style="7" customWidth="1"/>
    <col min="3" max="3" width="12.421875" style="7" customWidth="1"/>
    <col min="4" max="4" width="10.8515625" style="7" customWidth="1"/>
    <col min="5" max="5" width="12.28125" style="7" customWidth="1"/>
    <col min="6" max="6" width="12.57421875" style="7" customWidth="1"/>
    <col min="7" max="7" width="12.421875" style="7" customWidth="1"/>
    <col min="8" max="8" width="10.00390625" style="7" customWidth="1"/>
    <col min="9" max="9" width="11.00390625" style="7" customWidth="1"/>
    <col min="10" max="11" width="10.7109375" style="7" customWidth="1"/>
    <col min="12" max="12" width="11.140625" style="7" customWidth="1"/>
    <col min="13" max="13" width="11.7109375" style="7" customWidth="1"/>
    <col min="14" max="14" width="11.8515625" style="7" customWidth="1"/>
    <col min="15" max="15" width="13.421875" style="7" customWidth="1"/>
    <col min="16" max="16" width="11.8515625" style="7" customWidth="1"/>
    <col min="17" max="246" width="9.140625" style="7" customWidth="1"/>
    <col min="247" max="247" width="53.28125" style="7" customWidth="1"/>
    <col min="248" max="248" width="18.57421875" style="7" customWidth="1"/>
    <col min="249" max="249" width="16.8515625" style="7" customWidth="1"/>
    <col min="250" max="250" width="16.7109375" style="7" customWidth="1"/>
    <col min="251" max="251" width="14.7109375" style="7" customWidth="1"/>
    <col min="252" max="252" width="15.57421875" style="7" customWidth="1"/>
    <col min="253" max="16384" width="9.140625" style="7" customWidth="1"/>
  </cols>
  <sheetData>
    <row r="1" spans="1:16" ht="19.5" customHeight="1">
      <c r="A1" s="155" t="s">
        <v>259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2.75" customHeight="1">
      <c r="A2" s="157" t="s">
        <v>272</v>
      </c>
      <c r="B2" s="247" t="s">
        <v>49</v>
      </c>
      <c r="C2" s="248"/>
      <c r="D2" s="248"/>
      <c r="E2" s="159" t="s">
        <v>220</v>
      </c>
      <c r="F2" s="160"/>
      <c r="G2" s="160"/>
      <c r="H2" s="160"/>
      <c r="I2" s="160"/>
      <c r="J2" s="160"/>
      <c r="K2" s="160"/>
      <c r="L2" s="160"/>
      <c r="M2" s="160"/>
      <c r="N2" s="176" t="s">
        <v>232</v>
      </c>
      <c r="O2" s="176"/>
      <c r="P2" s="176"/>
    </row>
    <row r="3" spans="1:16" ht="12.75" customHeight="1">
      <c r="A3" s="180"/>
      <c r="B3" s="249" t="s">
        <v>243</v>
      </c>
      <c r="C3" s="249" t="s">
        <v>244</v>
      </c>
      <c r="D3" s="249" t="s">
        <v>251</v>
      </c>
      <c r="E3" s="240" t="s">
        <v>234</v>
      </c>
      <c r="F3" s="240"/>
      <c r="G3" s="240"/>
      <c r="H3" s="176" t="s">
        <v>235</v>
      </c>
      <c r="I3" s="176"/>
      <c r="J3" s="176"/>
      <c r="K3" s="403" t="s">
        <v>236</v>
      </c>
      <c r="L3" s="403"/>
      <c r="M3" s="403"/>
      <c r="N3" s="176"/>
      <c r="O3" s="176"/>
      <c r="P3" s="176"/>
    </row>
    <row r="4" spans="1:16" ht="81" customHeight="1">
      <c r="A4" s="158"/>
      <c r="B4" s="250"/>
      <c r="C4" s="250"/>
      <c r="D4" s="250"/>
      <c r="E4" s="231" t="s">
        <v>246</v>
      </c>
      <c r="F4" s="231" t="s">
        <v>244</v>
      </c>
      <c r="G4" s="231" t="s">
        <v>251</v>
      </c>
      <c r="H4" s="261" t="s">
        <v>239</v>
      </c>
      <c r="I4" s="261" t="s">
        <v>244</v>
      </c>
      <c r="J4" s="261" t="s">
        <v>251</v>
      </c>
      <c r="K4" s="457" t="s">
        <v>239</v>
      </c>
      <c r="L4" s="457" t="s">
        <v>244</v>
      </c>
      <c r="M4" s="457" t="s">
        <v>251</v>
      </c>
      <c r="N4" s="86" t="s">
        <v>246</v>
      </c>
      <c r="O4" s="86" t="s">
        <v>244</v>
      </c>
      <c r="P4" s="86" t="s">
        <v>251</v>
      </c>
    </row>
    <row r="5" spans="1:16" ht="12.75">
      <c r="A5" s="16" t="s">
        <v>28</v>
      </c>
      <c r="B5" s="237">
        <v>1180</v>
      </c>
      <c r="C5" s="237">
        <v>253</v>
      </c>
      <c r="D5" s="238">
        <v>21.440677966101696</v>
      </c>
      <c r="E5" s="232">
        <v>5626</v>
      </c>
      <c r="F5" s="232">
        <v>734</v>
      </c>
      <c r="G5" s="233">
        <v>13.046569498755778</v>
      </c>
      <c r="H5" s="262">
        <v>574</v>
      </c>
      <c r="I5" s="262">
        <v>196</v>
      </c>
      <c r="J5" s="263">
        <v>34.146341463414636</v>
      </c>
      <c r="K5" s="404">
        <v>1911</v>
      </c>
      <c r="L5" s="404">
        <v>166</v>
      </c>
      <c r="M5" s="405">
        <v>8.686551543694401</v>
      </c>
      <c r="N5" s="17">
        <v>8111</v>
      </c>
      <c r="O5" s="17">
        <v>1096</v>
      </c>
      <c r="P5" s="102">
        <v>13.512513870053015</v>
      </c>
    </row>
    <row r="6" spans="1:16" ht="12.75">
      <c r="A6" s="16" t="s">
        <v>29</v>
      </c>
      <c r="B6" s="237">
        <v>27</v>
      </c>
      <c r="C6" s="237">
        <v>11</v>
      </c>
      <c r="D6" s="238">
        <v>40.74074074074074</v>
      </c>
      <c r="E6" s="232">
        <v>157</v>
      </c>
      <c r="F6" s="232">
        <v>43</v>
      </c>
      <c r="G6" s="233">
        <v>27.388535031847134</v>
      </c>
      <c r="H6" s="262">
        <v>0</v>
      </c>
      <c r="I6" s="262">
        <v>0</v>
      </c>
      <c r="J6" s="263"/>
      <c r="K6" s="404">
        <v>0</v>
      </c>
      <c r="L6" s="404">
        <v>0</v>
      </c>
      <c r="M6" s="405"/>
      <c r="N6" s="17">
        <v>157</v>
      </c>
      <c r="O6" s="17">
        <v>43</v>
      </c>
      <c r="P6" s="102">
        <v>27.388535031847134</v>
      </c>
    </row>
    <row r="7" spans="1:16" ht="12.75">
      <c r="A7" s="16" t="s">
        <v>30</v>
      </c>
      <c r="B7" s="237">
        <v>0</v>
      </c>
      <c r="C7" s="237">
        <v>0</v>
      </c>
      <c r="D7" s="237">
        <v>0</v>
      </c>
      <c r="E7" s="232">
        <v>1639</v>
      </c>
      <c r="F7" s="232">
        <v>103</v>
      </c>
      <c r="G7" s="233">
        <v>6.284319707138499</v>
      </c>
      <c r="H7" s="300">
        <v>22</v>
      </c>
      <c r="I7" s="262">
        <v>4</v>
      </c>
      <c r="J7" s="263">
        <v>18.181818181818183</v>
      </c>
      <c r="K7" s="404">
        <v>759</v>
      </c>
      <c r="L7" s="404">
        <v>29</v>
      </c>
      <c r="M7" s="405">
        <v>3.820816864295125</v>
      </c>
      <c r="N7" s="17">
        <v>2420</v>
      </c>
      <c r="O7" s="17">
        <v>136</v>
      </c>
      <c r="P7" s="102">
        <v>5.619834710743802</v>
      </c>
    </row>
    <row r="8" spans="1:16" ht="12.75">
      <c r="A8" s="16" t="s">
        <v>31</v>
      </c>
      <c r="B8" s="237">
        <v>1622</v>
      </c>
      <c r="C8" s="237">
        <v>248</v>
      </c>
      <c r="D8" s="238">
        <v>15.289765721331689</v>
      </c>
      <c r="E8" s="232">
        <v>46</v>
      </c>
      <c r="F8" s="232">
        <v>0</v>
      </c>
      <c r="G8" s="233">
        <v>0</v>
      </c>
      <c r="H8" s="262">
        <v>0</v>
      </c>
      <c r="I8" s="262">
        <v>0</v>
      </c>
      <c r="J8" s="263"/>
      <c r="K8" s="404">
        <v>0</v>
      </c>
      <c r="L8" s="404">
        <v>0</v>
      </c>
      <c r="M8" s="405"/>
      <c r="N8" s="17">
        <v>46</v>
      </c>
      <c r="O8" s="17">
        <v>0</v>
      </c>
      <c r="P8" s="17">
        <v>0</v>
      </c>
    </row>
    <row r="9" spans="1:16" ht="12.75">
      <c r="A9" s="16" t="s">
        <v>32</v>
      </c>
      <c r="B9" s="237">
        <v>13700</v>
      </c>
      <c r="C9" s="237">
        <v>2415</v>
      </c>
      <c r="D9" s="238">
        <v>17.627737226277375</v>
      </c>
      <c r="E9" s="232">
        <v>7675</v>
      </c>
      <c r="F9" s="232">
        <v>1079</v>
      </c>
      <c r="G9" s="233">
        <v>14.058631921824105</v>
      </c>
      <c r="H9" s="262">
        <v>1713</v>
      </c>
      <c r="I9" s="262">
        <v>468</v>
      </c>
      <c r="J9" s="263">
        <v>27.32049036777583</v>
      </c>
      <c r="K9" s="404">
        <v>2617</v>
      </c>
      <c r="L9" s="404">
        <v>351</v>
      </c>
      <c r="M9" s="405">
        <v>13.412304165074513</v>
      </c>
      <c r="N9" s="17">
        <v>12005</v>
      </c>
      <c r="O9" s="17">
        <v>1898</v>
      </c>
      <c r="P9" s="102">
        <v>15.810079133694293</v>
      </c>
    </row>
    <row r="10" spans="1:16" ht="12.75">
      <c r="A10" s="16" t="s">
        <v>33</v>
      </c>
      <c r="B10" s="237">
        <v>3715</v>
      </c>
      <c r="C10" s="237">
        <v>675</v>
      </c>
      <c r="D10" s="238">
        <v>18.16958277254374</v>
      </c>
      <c r="E10" s="232">
        <v>5526</v>
      </c>
      <c r="F10" s="232">
        <v>728</v>
      </c>
      <c r="G10" s="233">
        <v>13.17408613825552</v>
      </c>
      <c r="H10" s="262">
        <v>606</v>
      </c>
      <c r="I10" s="262">
        <v>263</v>
      </c>
      <c r="J10" s="263">
        <v>43.399339933993396</v>
      </c>
      <c r="K10" s="404">
        <v>1398</v>
      </c>
      <c r="L10" s="404">
        <v>131</v>
      </c>
      <c r="M10" s="405">
        <v>9.370529327610873</v>
      </c>
      <c r="N10" s="17">
        <v>7530</v>
      </c>
      <c r="O10" s="17">
        <v>1122</v>
      </c>
      <c r="P10" s="102">
        <v>14.900398406374501</v>
      </c>
    </row>
    <row r="11" spans="1:16" ht="12.75">
      <c r="A11" s="16" t="s">
        <v>34</v>
      </c>
      <c r="B11" s="237">
        <v>6060</v>
      </c>
      <c r="C11" s="237">
        <v>690</v>
      </c>
      <c r="D11" s="238">
        <v>11.386138613861387</v>
      </c>
      <c r="E11" s="232">
        <v>5240</v>
      </c>
      <c r="F11" s="232">
        <v>523</v>
      </c>
      <c r="G11" s="233">
        <v>9.98091603053435</v>
      </c>
      <c r="H11" s="262">
        <v>685</v>
      </c>
      <c r="I11" s="262">
        <v>137</v>
      </c>
      <c r="J11" s="263">
        <v>20</v>
      </c>
      <c r="K11" s="404">
        <v>1889</v>
      </c>
      <c r="L11" s="404">
        <v>137</v>
      </c>
      <c r="M11" s="405">
        <v>7.252514557967178</v>
      </c>
      <c r="N11" s="17">
        <v>7814</v>
      </c>
      <c r="O11" s="17">
        <v>797</v>
      </c>
      <c r="P11" s="102">
        <v>10.19964166879959</v>
      </c>
    </row>
    <row r="12" spans="1:16" ht="12.75">
      <c r="A12" s="16" t="s">
        <v>35</v>
      </c>
      <c r="B12" s="237">
        <v>3600</v>
      </c>
      <c r="C12" s="237">
        <v>886</v>
      </c>
      <c r="D12" s="238">
        <v>24.61111111111111</v>
      </c>
      <c r="E12" s="232">
        <v>2697</v>
      </c>
      <c r="F12" s="232">
        <v>367</v>
      </c>
      <c r="G12" s="233">
        <v>13.60771227289581</v>
      </c>
      <c r="H12" s="262">
        <v>480</v>
      </c>
      <c r="I12" s="262">
        <v>162</v>
      </c>
      <c r="J12" s="263">
        <v>33.75</v>
      </c>
      <c r="K12" s="404">
        <v>840</v>
      </c>
      <c r="L12" s="404">
        <v>131</v>
      </c>
      <c r="M12" s="405">
        <v>15.595238095238095</v>
      </c>
      <c r="N12" s="17">
        <v>4017</v>
      </c>
      <c r="O12" s="17">
        <v>660</v>
      </c>
      <c r="P12" s="102">
        <v>16.430171769977594</v>
      </c>
    </row>
    <row r="13" spans="1:16" ht="12.75">
      <c r="A13" s="16" t="s">
        <v>36</v>
      </c>
      <c r="B13" s="237">
        <v>1281</v>
      </c>
      <c r="C13" s="237">
        <v>139</v>
      </c>
      <c r="D13" s="238">
        <v>10.850897736143637</v>
      </c>
      <c r="E13" s="232">
        <v>156</v>
      </c>
      <c r="F13" s="232">
        <v>6</v>
      </c>
      <c r="G13" s="233">
        <v>3.8461538461538463</v>
      </c>
      <c r="H13" s="262">
        <v>0</v>
      </c>
      <c r="I13" s="262">
        <v>0</v>
      </c>
      <c r="J13" s="263"/>
      <c r="K13" s="404">
        <v>21</v>
      </c>
      <c r="L13" s="404">
        <v>0</v>
      </c>
      <c r="M13" s="405">
        <v>0</v>
      </c>
      <c r="N13" s="17">
        <v>177</v>
      </c>
      <c r="O13" s="17">
        <v>6</v>
      </c>
      <c r="P13" s="102">
        <v>3.389830508474576</v>
      </c>
    </row>
    <row r="14" spans="1:16" ht="12.75">
      <c r="A14" s="16" t="s">
        <v>37</v>
      </c>
      <c r="B14" s="237">
        <v>1899</v>
      </c>
      <c r="C14" s="237">
        <v>275</v>
      </c>
      <c r="D14" s="238">
        <v>14.481305950500264</v>
      </c>
      <c r="E14" s="232">
        <v>274</v>
      </c>
      <c r="F14" s="232">
        <v>49</v>
      </c>
      <c r="G14" s="233">
        <v>17.88321167883212</v>
      </c>
      <c r="H14" s="262">
        <v>99</v>
      </c>
      <c r="I14" s="262">
        <v>16</v>
      </c>
      <c r="J14" s="263">
        <v>16.161616161616163</v>
      </c>
      <c r="K14" s="404">
        <v>152</v>
      </c>
      <c r="L14" s="404">
        <v>1</v>
      </c>
      <c r="M14" s="405">
        <v>0.6578947368421052</v>
      </c>
      <c r="N14" s="17">
        <v>525</v>
      </c>
      <c r="O14" s="17">
        <v>66</v>
      </c>
      <c r="P14" s="102">
        <v>12.571428571428573</v>
      </c>
    </row>
    <row r="15" spans="1:16" ht="15" customHeight="1">
      <c r="A15" s="16" t="s">
        <v>247</v>
      </c>
      <c r="B15" s="237">
        <v>66</v>
      </c>
      <c r="C15" s="237">
        <v>19</v>
      </c>
      <c r="D15" s="238">
        <v>28.78787878787879</v>
      </c>
      <c r="E15" s="232">
        <v>218</v>
      </c>
      <c r="F15" s="232">
        <v>5</v>
      </c>
      <c r="G15" s="233">
        <v>2.293577981651376</v>
      </c>
      <c r="H15" s="262">
        <v>45</v>
      </c>
      <c r="I15" s="262">
        <v>2</v>
      </c>
      <c r="J15" s="263">
        <v>4.444444444444445</v>
      </c>
      <c r="K15" s="404">
        <v>63</v>
      </c>
      <c r="L15" s="404">
        <v>12</v>
      </c>
      <c r="M15" s="405">
        <v>19.047619047619047</v>
      </c>
      <c r="N15" s="17">
        <v>326</v>
      </c>
      <c r="O15" s="17">
        <v>19</v>
      </c>
      <c r="P15" s="102">
        <v>5.828220858895705</v>
      </c>
    </row>
    <row r="16" spans="1:16" ht="12.75">
      <c r="A16" s="16" t="s">
        <v>38</v>
      </c>
      <c r="B16" s="237">
        <v>10167</v>
      </c>
      <c r="C16" s="237">
        <v>2454</v>
      </c>
      <c r="D16" s="238">
        <v>24.136913543818235</v>
      </c>
      <c r="E16" s="232">
        <v>3433</v>
      </c>
      <c r="F16" s="232">
        <v>1024</v>
      </c>
      <c r="G16" s="233">
        <v>29.828138654238273</v>
      </c>
      <c r="H16" s="262">
        <v>945</v>
      </c>
      <c r="I16" s="262">
        <v>341</v>
      </c>
      <c r="J16" s="263">
        <v>36.08465608465609</v>
      </c>
      <c r="K16" s="404">
        <v>740</v>
      </c>
      <c r="L16" s="404">
        <v>167</v>
      </c>
      <c r="M16" s="405">
        <v>22.56756756756757</v>
      </c>
      <c r="N16" s="17">
        <v>5118</v>
      </c>
      <c r="O16" s="17">
        <v>1532</v>
      </c>
      <c r="P16" s="102">
        <v>29.933567799921846</v>
      </c>
    </row>
    <row r="17" spans="1:16" ht="12.75">
      <c r="A17" s="16" t="s">
        <v>39</v>
      </c>
      <c r="B17" s="237">
        <v>10306</v>
      </c>
      <c r="C17" s="237">
        <v>2918</v>
      </c>
      <c r="D17" s="238">
        <v>28.313603725984866</v>
      </c>
      <c r="E17" s="232">
        <v>7674</v>
      </c>
      <c r="F17" s="232">
        <v>1740</v>
      </c>
      <c r="G17" s="233">
        <v>22.673964034401877</v>
      </c>
      <c r="H17" s="262">
        <v>1992</v>
      </c>
      <c r="I17" s="262">
        <v>895</v>
      </c>
      <c r="J17" s="263">
        <v>44.929718875502004</v>
      </c>
      <c r="K17" s="404">
        <v>2609</v>
      </c>
      <c r="L17" s="404">
        <v>436</v>
      </c>
      <c r="M17" s="405">
        <v>16.711383671904944</v>
      </c>
      <c r="N17" s="17">
        <v>12275</v>
      </c>
      <c r="O17" s="17">
        <v>3071</v>
      </c>
      <c r="P17" s="102">
        <v>25.0183299389002</v>
      </c>
    </row>
    <row r="18" spans="1:16" ht="12.75">
      <c r="A18" s="16" t="s">
        <v>40</v>
      </c>
      <c r="B18" s="237">
        <v>32240</v>
      </c>
      <c r="C18" s="237">
        <v>2663</v>
      </c>
      <c r="D18" s="238">
        <v>8.259925558312656</v>
      </c>
      <c r="E18" s="232">
        <v>941</v>
      </c>
      <c r="F18" s="232">
        <v>121</v>
      </c>
      <c r="G18" s="233">
        <v>12.858660998937301</v>
      </c>
      <c r="H18" s="262">
        <v>172</v>
      </c>
      <c r="I18" s="262">
        <v>32</v>
      </c>
      <c r="J18" s="263">
        <v>18.6046511627907</v>
      </c>
      <c r="K18" s="404">
        <v>126</v>
      </c>
      <c r="L18" s="404">
        <v>42</v>
      </c>
      <c r="M18" s="405">
        <v>33.33333333333333</v>
      </c>
      <c r="N18" s="17">
        <v>1239</v>
      </c>
      <c r="O18" s="17">
        <v>195</v>
      </c>
      <c r="P18" s="102">
        <v>15.738498789346247</v>
      </c>
    </row>
    <row r="19" spans="1:16" ht="12.75">
      <c r="A19" s="16" t="s">
        <v>41</v>
      </c>
      <c r="B19" s="237">
        <v>21211</v>
      </c>
      <c r="C19" s="237">
        <v>3306</v>
      </c>
      <c r="D19" s="238">
        <v>15.586252416199143</v>
      </c>
      <c r="E19" s="232">
        <v>46209</v>
      </c>
      <c r="F19" s="232">
        <v>3696</v>
      </c>
      <c r="G19" s="233">
        <v>7.998441861974941</v>
      </c>
      <c r="H19" s="262">
        <v>1720</v>
      </c>
      <c r="I19" s="262">
        <v>439</v>
      </c>
      <c r="J19" s="263">
        <v>25.523255813953487</v>
      </c>
      <c r="K19" s="404">
        <v>10495</v>
      </c>
      <c r="L19" s="404">
        <v>752</v>
      </c>
      <c r="M19" s="405">
        <v>7.165316817532158</v>
      </c>
      <c r="N19" s="17">
        <v>58424</v>
      </c>
      <c r="O19" s="17">
        <v>4887</v>
      </c>
      <c r="P19" s="102">
        <v>8.364713131589758</v>
      </c>
    </row>
    <row r="20" spans="1:16" ht="12.75">
      <c r="A20" s="16" t="s">
        <v>42</v>
      </c>
      <c r="B20" s="237">
        <v>1837</v>
      </c>
      <c r="C20" s="237">
        <v>309</v>
      </c>
      <c r="D20" s="238">
        <v>16.820903647250955</v>
      </c>
      <c r="E20" s="232">
        <v>11097</v>
      </c>
      <c r="F20" s="232">
        <v>1161</v>
      </c>
      <c r="G20" s="233">
        <v>10.46228710462287</v>
      </c>
      <c r="H20" s="262">
        <v>1063</v>
      </c>
      <c r="I20" s="262">
        <v>440</v>
      </c>
      <c r="J20" s="263">
        <v>41.39228598306679</v>
      </c>
      <c r="K20" s="404">
        <v>2999</v>
      </c>
      <c r="L20" s="404">
        <v>386</v>
      </c>
      <c r="M20" s="405">
        <v>12.870956985661888</v>
      </c>
      <c r="N20" s="17">
        <v>15159</v>
      </c>
      <c r="O20" s="17">
        <v>1987</v>
      </c>
      <c r="P20" s="102">
        <v>13.107724783956726</v>
      </c>
    </row>
    <row r="21" spans="1:16" ht="12.75">
      <c r="A21" s="16" t="s">
        <v>43</v>
      </c>
      <c r="B21" s="237">
        <v>7889</v>
      </c>
      <c r="C21" s="237">
        <v>1577</v>
      </c>
      <c r="D21" s="238">
        <v>19.989859297756368</v>
      </c>
      <c r="E21" s="232">
        <v>10116</v>
      </c>
      <c r="F21" s="232">
        <v>2053</v>
      </c>
      <c r="G21" s="233">
        <v>20.294582839066823</v>
      </c>
      <c r="H21" s="262">
        <v>547</v>
      </c>
      <c r="I21" s="262">
        <v>236</v>
      </c>
      <c r="J21" s="263">
        <v>43.144424131627055</v>
      </c>
      <c r="K21" s="404">
        <v>3061</v>
      </c>
      <c r="L21" s="404">
        <v>288</v>
      </c>
      <c r="M21" s="405">
        <v>9.408689970597845</v>
      </c>
      <c r="N21" s="17">
        <v>13724</v>
      </c>
      <c r="O21" s="17">
        <v>2577</v>
      </c>
      <c r="P21" s="102">
        <v>18.777324395220052</v>
      </c>
    </row>
    <row r="22" spans="1:16" ht="12.75">
      <c r="A22" s="16" t="s">
        <v>44</v>
      </c>
      <c r="B22" s="237">
        <v>5114</v>
      </c>
      <c r="C22" s="237">
        <v>1098</v>
      </c>
      <c r="D22" s="238">
        <v>21.4704732107939</v>
      </c>
      <c r="E22" s="232">
        <v>2478</v>
      </c>
      <c r="F22" s="232">
        <v>298</v>
      </c>
      <c r="G22" s="233">
        <v>12.025827280064568</v>
      </c>
      <c r="H22" s="262">
        <v>195</v>
      </c>
      <c r="I22" s="262">
        <v>62</v>
      </c>
      <c r="J22" s="263">
        <v>31.794871794871792</v>
      </c>
      <c r="K22" s="404">
        <v>1125</v>
      </c>
      <c r="L22" s="404">
        <v>90</v>
      </c>
      <c r="M22" s="405">
        <v>8</v>
      </c>
      <c r="N22" s="17">
        <v>3798</v>
      </c>
      <c r="O22" s="17">
        <v>450</v>
      </c>
      <c r="P22" s="102">
        <v>11.848341232227488</v>
      </c>
    </row>
    <row r="23" spans="1:16" ht="12.75">
      <c r="A23" s="16" t="s">
        <v>45</v>
      </c>
      <c r="B23" s="237">
        <v>270</v>
      </c>
      <c r="C23" s="237">
        <v>34</v>
      </c>
      <c r="D23" s="238">
        <v>12.592592592592592</v>
      </c>
      <c r="E23" s="232">
        <v>230</v>
      </c>
      <c r="F23" s="232">
        <v>32</v>
      </c>
      <c r="G23" s="233">
        <v>13.91304347826087</v>
      </c>
      <c r="H23" s="262">
        <v>0</v>
      </c>
      <c r="I23" s="262">
        <v>0</v>
      </c>
      <c r="J23" s="263"/>
      <c r="K23" s="404">
        <v>0</v>
      </c>
      <c r="L23" s="404">
        <v>0</v>
      </c>
      <c r="M23" s="405"/>
      <c r="N23" s="17">
        <v>230</v>
      </c>
      <c r="O23" s="17">
        <v>32</v>
      </c>
      <c r="P23" s="102">
        <v>13.91304347826087</v>
      </c>
    </row>
    <row r="24" spans="1:16" ht="12.75">
      <c r="A24" s="16" t="s">
        <v>46</v>
      </c>
      <c r="B24" s="237">
        <v>3665</v>
      </c>
      <c r="C24" s="237">
        <v>385</v>
      </c>
      <c r="D24" s="238">
        <v>10.504774897680765</v>
      </c>
      <c r="E24" s="232">
        <v>1554</v>
      </c>
      <c r="F24" s="232">
        <v>99</v>
      </c>
      <c r="G24" s="233">
        <v>6.370656370656371</v>
      </c>
      <c r="H24" s="262">
        <v>253</v>
      </c>
      <c r="I24" s="262">
        <v>31</v>
      </c>
      <c r="J24" s="263">
        <v>12.25296442687747</v>
      </c>
      <c r="K24" s="404">
        <v>340</v>
      </c>
      <c r="L24" s="404">
        <v>18</v>
      </c>
      <c r="M24" s="405">
        <v>5.294117647058823</v>
      </c>
      <c r="N24" s="17">
        <v>2147</v>
      </c>
      <c r="O24" s="17">
        <v>148</v>
      </c>
      <c r="P24" s="102">
        <v>6.893339543549139</v>
      </c>
    </row>
    <row r="25" spans="1:16" ht="12.75">
      <c r="A25" s="16" t="s">
        <v>47</v>
      </c>
      <c r="B25" s="237">
        <v>2143</v>
      </c>
      <c r="C25" s="237">
        <v>109</v>
      </c>
      <c r="D25" s="238">
        <v>5.086327578161455</v>
      </c>
      <c r="E25" s="232">
        <v>4052</v>
      </c>
      <c r="F25" s="232">
        <v>127</v>
      </c>
      <c r="G25" s="233">
        <v>3.1342546890424483</v>
      </c>
      <c r="H25" s="262">
        <v>339</v>
      </c>
      <c r="I25" s="262">
        <v>14</v>
      </c>
      <c r="J25" s="263">
        <v>4.129793510324483</v>
      </c>
      <c r="K25" s="404">
        <v>1316</v>
      </c>
      <c r="L25" s="404">
        <v>24</v>
      </c>
      <c r="M25" s="405">
        <v>1.82370820668693</v>
      </c>
      <c r="N25" s="17">
        <v>5707</v>
      </c>
      <c r="O25" s="17">
        <v>165</v>
      </c>
      <c r="P25" s="102">
        <v>2.8911862624846676</v>
      </c>
    </row>
    <row r="26" spans="1:16" ht="12.75">
      <c r="A26" s="16" t="s">
        <v>72</v>
      </c>
      <c r="B26" s="237">
        <v>0</v>
      </c>
      <c r="C26" s="237">
        <v>0</v>
      </c>
      <c r="D26" s="237">
        <v>0</v>
      </c>
      <c r="E26" s="232">
        <v>0</v>
      </c>
      <c r="F26" s="232">
        <v>0</v>
      </c>
      <c r="G26" s="232">
        <v>0</v>
      </c>
      <c r="H26" s="262">
        <v>0</v>
      </c>
      <c r="I26" s="262">
        <v>0</v>
      </c>
      <c r="J26" s="262">
        <v>0</v>
      </c>
      <c r="K26" s="404">
        <v>0</v>
      </c>
      <c r="L26" s="404">
        <v>0</v>
      </c>
      <c r="M26" s="404">
        <v>0</v>
      </c>
      <c r="N26" s="17">
        <v>0</v>
      </c>
      <c r="O26" s="17">
        <v>0</v>
      </c>
      <c r="P26" s="17">
        <v>0</v>
      </c>
    </row>
    <row r="27" spans="1:16" ht="12.75">
      <c r="A27" s="9" t="s">
        <v>22</v>
      </c>
      <c r="B27" s="251">
        <v>127992</v>
      </c>
      <c r="C27" s="251">
        <v>20464</v>
      </c>
      <c r="D27" s="252">
        <v>15.988499281205076</v>
      </c>
      <c r="E27" s="245">
        <v>117038</v>
      </c>
      <c r="F27" s="245">
        <v>13988</v>
      </c>
      <c r="G27" s="246">
        <v>11.951673815342026</v>
      </c>
      <c r="H27" s="264">
        <v>11450</v>
      </c>
      <c r="I27" s="264">
        <v>3738</v>
      </c>
      <c r="J27" s="374">
        <v>32.646288209606986</v>
      </c>
      <c r="K27" s="458">
        <v>32461</v>
      </c>
      <c r="L27" s="458">
        <v>3161</v>
      </c>
      <c r="M27" s="407">
        <v>9.737839253257755</v>
      </c>
      <c r="N27" s="23">
        <v>160949</v>
      </c>
      <c r="O27" s="23">
        <v>20887</v>
      </c>
      <c r="P27" s="103">
        <v>12.977402779762533</v>
      </c>
    </row>
    <row r="28" spans="1:16" ht="12.75">
      <c r="A28" s="156" t="s">
        <v>48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</row>
  </sheetData>
  <sheetProtection/>
  <mergeCells count="12">
    <mergeCell ref="H3:J3"/>
    <mergeCell ref="K3:M3"/>
    <mergeCell ref="A2:A4"/>
    <mergeCell ref="B2:D2"/>
    <mergeCell ref="E2:M2"/>
    <mergeCell ref="N2:P3"/>
    <mergeCell ref="A1:P1"/>
    <mergeCell ref="A28:P28"/>
    <mergeCell ref="B3:B4"/>
    <mergeCell ref="C3:C4"/>
    <mergeCell ref="D3:D4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1"/>
  <dimension ref="A1:J28"/>
  <sheetViews>
    <sheetView zoomScale="85" zoomScaleNormal="85" zoomScalePageLayoutView="0" workbookViewId="0" topLeftCell="A1">
      <selection activeCell="L15" sqref="L15"/>
    </sheetView>
  </sheetViews>
  <sheetFormatPr defaultColWidth="9.140625" defaultRowHeight="12.75"/>
  <cols>
    <col min="1" max="1" width="44.8515625" style="7" customWidth="1"/>
    <col min="2" max="2" width="11.140625" style="7" customWidth="1"/>
    <col min="3" max="3" width="12.421875" style="7" customWidth="1"/>
    <col min="4" max="4" width="11.57421875" style="7" customWidth="1"/>
    <col min="5" max="5" width="10.140625" style="7" customWidth="1"/>
    <col min="6" max="6" width="13.421875" style="7" customWidth="1"/>
    <col min="7" max="7" width="12.00390625" style="7" customWidth="1"/>
    <col min="8" max="9" width="11.140625" style="7" customWidth="1"/>
    <col min="10" max="10" width="11.7109375" style="7" customWidth="1"/>
    <col min="11" max="240" width="9.140625" style="7" customWidth="1"/>
    <col min="241" max="241" width="53.28125" style="7" customWidth="1"/>
    <col min="242" max="242" width="18.57421875" style="7" customWidth="1"/>
    <col min="243" max="243" width="16.8515625" style="7" customWidth="1"/>
    <col min="244" max="244" width="16.7109375" style="7" customWidth="1"/>
    <col min="245" max="245" width="14.7109375" style="7" customWidth="1"/>
    <col min="246" max="246" width="15.57421875" style="7" customWidth="1"/>
    <col min="247" max="16384" width="9.140625" style="7" customWidth="1"/>
  </cols>
  <sheetData>
    <row r="1" spans="1:10" ht="17.25" customHeight="1">
      <c r="A1" s="155" t="s">
        <v>262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 customHeight="1">
      <c r="A2" s="157" t="s">
        <v>272</v>
      </c>
      <c r="B2" s="247" t="s">
        <v>49</v>
      </c>
      <c r="C2" s="248"/>
      <c r="D2" s="248"/>
      <c r="E2" s="260" t="s">
        <v>232</v>
      </c>
      <c r="F2" s="260"/>
      <c r="G2" s="260"/>
      <c r="H2" s="177" t="s">
        <v>248</v>
      </c>
      <c r="I2" s="178"/>
      <c r="J2" s="178"/>
    </row>
    <row r="3" spans="1:10" ht="12.75" customHeight="1">
      <c r="A3" s="180"/>
      <c r="B3" s="249" t="s">
        <v>243</v>
      </c>
      <c r="C3" s="249" t="s">
        <v>244</v>
      </c>
      <c r="D3" s="249" t="s">
        <v>251</v>
      </c>
      <c r="E3" s="260"/>
      <c r="F3" s="260"/>
      <c r="G3" s="260"/>
      <c r="H3" s="157" t="s">
        <v>249</v>
      </c>
      <c r="I3" s="157" t="s">
        <v>250</v>
      </c>
      <c r="J3" s="157" t="s">
        <v>251</v>
      </c>
    </row>
    <row r="4" spans="1:10" ht="54.75" customHeight="1">
      <c r="A4" s="158"/>
      <c r="B4" s="250"/>
      <c r="C4" s="250"/>
      <c r="D4" s="250"/>
      <c r="E4" s="261" t="s">
        <v>246</v>
      </c>
      <c r="F4" s="261" t="s">
        <v>244</v>
      </c>
      <c r="G4" s="261" t="s">
        <v>251</v>
      </c>
      <c r="H4" s="158"/>
      <c r="I4" s="158"/>
      <c r="J4" s="158"/>
    </row>
    <row r="5" spans="1:10" ht="12.75">
      <c r="A5" s="16" t="s">
        <v>28</v>
      </c>
      <c r="B5" s="237">
        <v>1180</v>
      </c>
      <c r="C5" s="237">
        <v>253</v>
      </c>
      <c r="D5" s="238">
        <v>21.440677966101696</v>
      </c>
      <c r="E5" s="262">
        <v>8111</v>
      </c>
      <c r="F5" s="262">
        <v>1096</v>
      </c>
      <c r="G5" s="263">
        <v>13.512513870053015</v>
      </c>
      <c r="H5" s="17">
        <v>9291</v>
      </c>
      <c r="I5" s="17">
        <f aca="true" t="shared" si="0" ref="I5:I25">+F5+C5</f>
        <v>1349</v>
      </c>
      <c r="J5" s="102">
        <v>14.519427402862986</v>
      </c>
    </row>
    <row r="6" spans="1:10" ht="12.75">
      <c r="A6" s="16" t="s">
        <v>29</v>
      </c>
      <c r="B6" s="237">
        <v>27</v>
      </c>
      <c r="C6" s="237">
        <v>11</v>
      </c>
      <c r="D6" s="238">
        <v>40.74074074074074</v>
      </c>
      <c r="E6" s="262">
        <v>157</v>
      </c>
      <c r="F6" s="262">
        <v>43</v>
      </c>
      <c r="G6" s="263">
        <v>27.388535031847134</v>
      </c>
      <c r="H6" s="17">
        <v>184</v>
      </c>
      <c r="I6" s="17">
        <f t="shared" si="0"/>
        <v>54</v>
      </c>
      <c r="J6" s="102">
        <v>29.347826086956523</v>
      </c>
    </row>
    <row r="7" spans="1:10" ht="12.75">
      <c r="A7" s="16" t="s">
        <v>30</v>
      </c>
      <c r="B7" s="237">
        <v>0</v>
      </c>
      <c r="C7" s="237">
        <v>0</v>
      </c>
      <c r="D7" s="237">
        <v>0</v>
      </c>
      <c r="E7" s="262">
        <v>2420</v>
      </c>
      <c r="F7" s="262">
        <v>136</v>
      </c>
      <c r="G7" s="263">
        <v>5.619834710743802</v>
      </c>
      <c r="H7" s="17">
        <v>2420</v>
      </c>
      <c r="I7" s="17">
        <f t="shared" si="0"/>
        <v>136</v>
      </c>
      <c r="J7" s="102">
        <v>5.619834710743802</v>
      </c>
    </row>
    <row r="8" spans="1:10" ht="12.75">
      <c r="A8" s="16" t="s">
        <v>31</v>
      </c>
      <c r="B8" s="237">
        <v>1622</v>
      </c>
      <c r="C8" s="237">
        <v>248</v>
      </c>
      <c r="D8" s="238">
        <v>15.289765721331689</v>
      </c>
      <c r="E8" s="262">
        <v>46</v>
      </c>
      <c r="F8" s="262">
        <v>0</v>
      </c>
      <c r="G8" s="263">
        <v>0</v>
      </c>
      <c r="H8" s="17">
        <v>1668</v>
      </c>
      <c r="I8" s="17">
        <f t="shared" si="0"/>
        <v>248</v>
      </c>
      <c r="J8" s="102">
        <v>14.86810551558753</v>
      </c>
    </row>
    <row r="9" spans="1:10" ht="12.75">
      <c r="A9" s="16" t="s">
        <v>32</v>
      </c>
      <c r="B9" s="237">
        <v>13700</v>
      </c>
      <c r="C9" s="237">
        <v>2415</v>
      </c>
      <c r="D9" s="238">
        <v>17.627737226277375</v>
      </c>
      <c r="E9" s="262">
        <v>12005</v>
      </c>
      <c r="F9" s="262">
        <v>1898</v>
      </c>
      <c r="G9" s="263">
        <v>15.810079133694293</v>
      </c>
      <c r="H9" s="17">
        <v>25705</v>
      </c>
      <c r="I9" s="17">
        <f t="shared" si="0"/>
        <v>4313</v>
      </c>
      <c r="J9" s="102">
        <v>16.778836802178564</v>
      </c>
    </row>
    <row r="10" spans="1:10" ht="12.75">
      <c r="A10" s="16" t="s">
        <v>33</v>
      </c>
      <c r="B10" s="237">
        <v>3715</v>
      </c>
      <c r="C10" s="237">
        <v>675</v>
      </c>
      <c r="D10" s="238">
        <v>18.16958277254374</v>
      </c>
      <c r="E10" s="262">
        <v>7530</v>
      </c>
      <c r="F10" s="262">
        <v>1122</v>
      </c>
      <c r="G10" s="263">
        <v>14.900398406374501</v>
      </c>
      <c r="H10" s="17">
        <v>11245</v>
      </c>
      <c r="I10" s="17">
        <f t="shared" si="0"/>
        <v>1797</v>
      </c>
      <c r="J10" s="102">
        <v>15.980435749221877</v>
      </c>
    </row>
    <row r="11" spans="1:10" ht="12.75">
      <c r="A11" s="16" t="s">
        <v>34</v>
      </c>
      <c r="B11" s="237">
        <v>6060</v>
      </c>
      <c r="C11" s="237">
        <v>690</v>
      </c>
      <c r="D11" s="238">
        <v>11.386138613861387</v>
      </c>
      <c r="E11" s="262">
        <v>7814</v>
      </c>
      <c r="F11" s="262">
        <v>797</v>
      </c>
      <c r="G11" s="263">
        <v>10.19964166879959</v>
      </c>
      <c r="H11" s="17">
        <v>13874</v>
      </c>
      <c r="I11" s="17">
        <f t="shared" si="0"/>
        <v>1487</v>
      </c>
      <c r="J11" s="102">
        <v>10.717889577627217</v>
      </c>
    </row>
    <row r="12" spans="1:10" ht="12.75">
      <c r="A12" s="16" t="s">
        <v>35</v>
      </c>
      <c r="B12" s="237">
        <v>3600</v>
      </c>
      <c r="C12" s="237">
        <v>886</v>
      </c>
      <c r="D12" s="238">
        <v>24.61111111111111</v>
      </c>
      <c r="E12" s="262">
        <v>4017</v>
      </c>
      <c r="F12" s="262">
        <v>660</v>
      </c>
      <c r="G12" s="263">
        <v>16.430171769977594</v>
      </c>
      <c r="H12" s="17">
        <v>7617</v>
      </c>
      <c r="I12" s="17">
        <f t="shared" si="0"/>
        <v>1546</v>
      </c>
      <c r="J12" s="102">
        <v>20.296704739398713</v>
      </c>
    </row>
    <row r="13" spans="1:10" ht="12.75">
      <c r="A13" s="16" t="s">
        <v>36</v>
      </c>
      <c r="B13" s="237">
        <v>1281</v>
      </c>
      <c r="C13" s="237">
        <v>139</v>
      </c>
      <c r="D13" s="238">
        <v>10.850897736143637</v>
      </c>
      <c r="E13" s="262">
        <v>177</v>
      </c>
      <c r="F13" s="262">
        <v>6</v>
      </c>
      <c r="G13" s="263">
        <v>3.389830508474576</v>
      </c>
      <c r="H13" s="17">
        <v>1458</v>
      </c>
      <c r="I13" s="17">
        <f t="shared" si="0"/>
        <v>145</v>
      </c>
      <c r="J13" s="102">
        <v>9.945130315500686</v>
      </c>
    </row>
    <row r="14" spans="1:10" ht="12.75">
      <c r="A14" s="16" t="s">
        <v>37</v>
      </c>
      <c r="B14" s="237">
        <v>1899</v>
      </c>
      <c r="C14" s="237">
        <v>275</v>
      </c>
      <c r="D14" s="238">
        <v>14.481305950500264</v>
      </c>
      <c r="E14" s="262">
        <v>525</v>
      </c>
      <c r="F14" s="262">
        <v>66</v>
      </c>
      <c r="G14" s="263">
        <v>12.571428571428573</v>
      </c>
      <c r="H14" s="17">
        <v>2424</v>
      </c>
      <c r="I14" s="17">
        <f t="shared" si="0"/>
        <v>341</v>
      </c>
      <c r="J14" s="102">
        <v>14.067656765676567</v>
      </c>
    </row>
    <row r="15" spans="1:10" ht="13.5" customHeight="1">
      <c r="A15" s="16" t="s">
        <v>247</v>
      </c>
      <c r="B15" s="237">
        <v>66</v>
      </c>
      <c r="C15" s="237">
        <v>19</v>
      </c>
      <c r="D15" s="238">
        <v>28.78787878787879</v>
      </c>
      <c r="E15" s="262">
        <v>326</v>
      </c>
      <c r="F15" s="262">
        <v>19</v>
      </c>
      <c r="G15" s="263">
        <v>5.828220858895705</v>
      </c>
      <c r="H15" s="17">
        <v>392</v>
      </c>
      <c r="I15" s="17">
        <f t="shared" si="0"/>
        <v>38</v>
      </c>
      <c r="J15" s="102">
        <v>9.693877551020408</v>
      </c>
    </row>
    <row r="16" spans="1:10" ht="12.75">
      <c r="A16" s="16" t="s">
        <v>38</v>
      </c>
      <c r="B16" s="237">
        <v>10167</v>
      </c>
      <c r="C16" s="237">
        <v>2454</v>
      </c>
      <c r="D16" s="238">
        <v>24.136913543818235</v>
      </c>
      <c r="E16" s="262">
        <v>5118</v>
      </c>
      <c r="F16" s="262">
        <v>1532</v>
      </c>
      <c r="G16" s="263">
        <v>29.933567799921846</v>
      </c>
      <c r="H16" s="17">
        <v>15285</v>
      </c>
      <c r="I16" s="17">
        <f t="shared" si="0"/>
        <v>3986</v>
      </c>
      <c r="J16" s="102">
        <v>26.077854105332026</v>
      </c>
    </row>
    <row r="17" spans="1:10" ht="12.75">
      <c r="A17" s="16" t="s">
        <v>39</v>
      </c>
      <c r="B17" s="237">
        <v>10306</v>
      </c>
      <c r="C17" s="237">
        <v>2918</v>
      </c>
      <c r="D17" s="238">
        <v>28.313603725984866</v>
      </c>
      <c r="E17" s="262">
        <v>12275</v>
      </c>
      <c r="F17" s="262">
        <v>3071</v>
      </c>
      <c r="G17" s="263">
        <v>25.0183299389002</v>
      </c>
      <c r="H17" s="17">
        <v>22581</v>
      </c>
      <c r="I17" s="17">
        <f t="shared" si="0"/>
        <v>5989</v>
      </c>
      <c r="J17" s="102">
        <v>26.522297506753468</v>
      </c>
    </row>
    <row r="18" spans="1:10" ht="12.75">
      <c r="A18" s="16" t="s">
        <v>40</v>
      </c>
      <c r="B18" s="237">
        <v>32240</v>
      </c>
      <c r="C18" s="237">
        <v>2663</v>
      </c>
      <c r="D18" s="238">
        <v>8.259925558312656</v>
      </c>
      <c r="E18" s="262">
        <v>1239</v>
      </c>
      <c r="F18" s="262">
        <v>195</v>
      </c>
      <c r="G18" s="263">
        <v>15.738498789346247</v>
      </c>
      <c r="H18" s="17">
        <v>33479</v>
      </c>
      <c r="I18" s="17">
        <f t="shared" si="0"/>
        <v>2858</v>
      </c>
      <c r="J18" s="102">
        <v>8.536694644403955</v>
      </c>
    </row>
    <row r="19" spans="1:10" ht="12.75">
      <c r="A19" s="16" t="s">
        <v>41</v>
      </c>
      <c r="B19" s="237">
        <v>21211</v>
      </c>
      <c r="C19" s="237">
        <v>3306</v>
      </c>
      <c r="D19" s="238">
        <v>15.586252416199143</v>
      </c>
      <c r="E19" s="262">
        <v>58424</v>
      </c>
      <c r="F19" s="262">
        <v>4887</v>
      </c>
      <c r="G19" s="263">
        <v>8.364713131589758</v>
      </c>
      <c r="H19" s="17">
        <v>79635</v>
      </c>
      <c r="I19" s="17">
        <f t="shared" si="0"/>
        <v>8193</v>
      </c>
      <c r="J19" s="102">
        <v>10.288189866264833</v>
      </c>
    </row>
    <row r="20" spans="1:10" ht="12.75">
      <c r="A20" s="16" t="s">
        <v>42</v>
      </c>
      <c r="B20" s="237">
        <v>1837</v>
      </c>
      <c r="C20" s="237">
        <v>309</v>
      </c>
      <c r="D20" s="238">
        <v>16.820903647250955</v>
      </c>
      <c r="E20" s="262">
        <v>15159</v>
      </c>
      <c r="F20" s="262">
        <v>1987</v>
      </c>
      <c r="G20" s="263">
        <v>13.107724783956726</v>
      </c>
      <c r="H20" s="17">
        <v>16996</v>
      </c>
      <c r="I20" s="17">
        <f t="shared" si="0"/>
        <v>2296</v>
      </c>
      <c r="J20" s="102">
        <v>13.509060955518946</v>
      </c>
    </row>
    <row r="21" spans="1:10" ht="12.75">
      <c r="A21" s="16" t="s">
        <v>43</v>
      </c>
      <c r="B21" s="237">
        <v>7889</v>
      </c>
      <c r="C21" s="237">
        <v>1577</v>
      </c>
      <c r="D21" s="238">
        <v>19.989859297756368</v>
      </c>
      <c r="E21" s="262">
        <v>13724</v>
      </c>
      <c r="F21" s="262">
        <v>2577</v>
      </c>
      <c r="G21" s="263">
        <v>18.777324395220052</v>
      </c>
      <c r="H21" s="17">
        <v>21613</v>
      </c>
      <c r="I21" s="17">
        <f t="shared" si="0"/>
        <v>4154</v>
      </c>
      <c r="J21" s="102">
        <v>19.219913940683846</v>
      </c>
    </row>
    <row r="22" spans="1:10" ht="12.75">
      <c r="A22" s="16" t="s">
        <v>44</v>
      </c>
      <c r="B22" s="237">
        <v>5114</v>
      </c>
      <c r="C22" s="237">
        <v>1098</v>
      </c>
      <c r="D22" s="238">
        <v>21.4704732107939</v>
      </c>
      <c r="E22" s="262">
        <v>3798</v>
      </c>
      <c r="F22" s="262">
        <v>450</v>
      </c>
      <c r="G22" s="263">
        <v>11.848341232227488</v>
      </c>
      <c r="H22" s="17">
        <v>8912</v>
      </c>
      <c r="I22" s="17">
        <f t="shared" si="0"/>
        <v>1548</v>
      </c>
      <c r="J22" s="102">
        <v>17.36983842010772</v>
      </c>
    </row>
    <row r="23" spans="1:10" ht="12.75">
      <c r="A23" s="16" t="s">
        <v>45</v>
      </c>
      <c r="B23" s="237">
        <v>270</v>
      </c>
      <c r="C23" s="237">
        <v>34</v>
      </c>
      <c r="D23" s="238">
        <v>12.592592592592592</v>
      </c>
      <c r="E23" s="262">
        <v>230</v>
      </c>
      <c r="F23" s="262">
        <v>32</v>
      </c>
      <c r="G23" s="263">
        <v>13.91304347826087</v>
      </c>
      <c r="H23" s="17">
        <v>500</v>
      </c>
      <c r="I23" s="17">
        <f t="shared" si="0"/>
        <v>66</v>
      </c>
      <c r="J23" s="102">
        <v>13.2</v>
      </c>
    </row>
    <row r="24" spans="1:10" ht="12.75">
      <c r="A24" s="16" t="s">
        <v>46</v>
      </c>
      <c r="B24" s="237">
        <v>3665</v>
      </c>
      <c r="C24" s="237">
        <v>385</v>
      </c>
      <c r="D24" s="238">
        <v>10.504774897680765</v>
      </c>
      <c r="E24" s="262">
        <v>2147</v>
      </c>
      <c r="F24" s="262">
        <v>148</v>
      </c>
      <c r="G24" s="263">
        <v>6.893339543549139</v>
      </c>
      <c r="H24" s="17">
        <v>5812</v>
      </c>
      <c r="I24" s="17">
        <f t="shared" si="0"/>
        <v>533</v>
      </c>
      <c r="J24" s="102">
        <v>9.170681348933241</v>
      </c>
    </row>
    <row r="25" spans="1:10" ht="12.75">
      <c r="A25" s="16" t="s">
        <v>47</v>
      </c>
      <c r="B25" s="237">
        <v>2143</v>
      </c>
      <c r="C25" s="237">
        <v>109</v>
      </c>
      <c r="D25" s="238">
        <v>5.086327578161455</v>
      </c>
      <c r="E25" s="262">
        <v>5707</v>
      </c>
      <c r="F25" s="262">
        <v>165</v>
      </c>
      <c r="G25" s="263">
        <v>2.8911862624846676</v>
      </c>
      <c r="H25" s="17">
        <v>7850</v>
      </c>
      <c r="I25" s="17">
        <f t="shared" si="0"/>
        <v>274</v>
      </c>
      <c r="J25" s="102">
        <v>3.4904458598726116</v>
      </c>
    </row>
    <row r="26" spans="1:10" ht="12.75">
      <c r="A26" s="16" t="s">
        <v>72</v>
      </c>
      <c r="B26" s="237">
        <v>0</v>
      </c>
      <c r="C26" s="237">
        <v>0</v>
      </c>
      <c r="D26" s="237">
        <v>0</v>
      </c>
      <c r="E26" s="262">
        <v>0</v>
      </c>
      <c r="F26" s="262">
        <v>0</v>
      </c>
      <c r="G26" s="262">
        <v>0</v>
      </c>
      <c r="H26" s="17">
        <v>0</v>
      </c>
      <c r="I26" s="17">
        <v>0</v>
      </c>
      <c r="J26" s="17">
        <v>0</v>
      </c>
    </row>
    <row r="27" spans="1:10" ht="12.75">
      <c r="A27" s="9" t="s">
        <v>22</v>
      </c>
      <c r="B27" s="251">
        <v>127992</v>
      </c>
      <c r="C27" s="251">
        <v>20464</v>
      </c>
      <c r="D27" s="252">
        <v>15.988499281205076</v>
      </c>
      <c r="E27" s="264">
        <v>160949</v>
      </c>
      <c r="F27" s="264">
        <v>20887</v>
      </c>
      <c r="G27" s="374">
        <v>12.977402779762533</v>
      </c>
      <c r="H27" s="23">
        <v>288941</v>
      </c>
      <c r="I27" s="23">
        <f>+F27+C27</f>
        <v>41351</v>
      </c>
      <c r="J27" s="103">
        <v>14.311226167279825</v>
      </c>
    </row>
    <row r="28" spans="1:10" ht="12.75">
      <c r="A28" s="156" t="s">
        <v>48</v>
      </c>
      <c r="B28" s="156"/>
      <c r="C28" s="156"/>
      <c r="D28" s="156"/>
      <c r="E28" s="156"/>
      <c r="F28" s="156"/>
      <c r="G28" s="156"/>
      <c r="H28" s="156"/>
      <c r="I28" s="156"/>
      <c r="J28" s="156"/>
    </row>
  </sheetData>
  <sheetProtection/>
  <mergeCells count="12">
    <mergeCell ref="A1:J1"/>
    <mergeCell ref="A2:A4"/>
    <mergeCell ref="B2:D2"/>
    <mergeCell ref="E2:G3"/>
    <mergeCell ref="A28:J28"/>
    <mergeCell ref="H2:J2"/>
    <mergeCell ref="B3:B4"/>
    <mergeCell ref="C3:C4"/>
    <mergeCell ref="D3:D4"/>
    <mergeCell ref="H3:H4"/>
    <mergeCell ref="I3:I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9"/>
  <dimension ref="A1:J28"/>
  <sheetViews>
    <sheetView zoomScale="85" zoomScaleNormal="85" zoomScalePageLayoutView="0" workbookViewId="0" topLeftCell="A1">
      <selection activeCell="O22" sqref="O22"/>
    </sheetView>
  </sheetViews>
  <sheetFormatPr defaultColWidth="9.140625" defaultRowHeight="12.75"/>
  <cols>
    <col min="1" max="1" width="51.8515625" style="7" customWidth="1"/>
    <col min="2" max="3" width="10.7109375" style="7" customWidth="1"/>
    <col min="4" max="4" width="13.421875" style="7" customWidth="1"/>
    <col min="5" max="5" width="10.7109375" style="7" customWidth="1"/>
    <col min="6" max="6" width="11.57421875" style="7" customWidth="1"/>
    <col min="7" max="7" width="13.8515625" style="7" customWidth="1"/>
    <col min="8" max="8" width="9.140625" style="7" customWidth="1"/>
    <col min="9" max="9" width="10.7109375" style="7" customWidth="1"/>
    <col min="10" max="10" width="11.8515625" style="7" customWidth="1"/>
    <col min="11" max="240" width="9.140625" style="7" customWidth="1"/>
    <col min="241" max="241" width="53.28125" style="7" customWidth="1"/>
    <col min="242" max="242" width="18.57421875" style="7" customWidth="1"/>
    <col min="243" max="243" width="16.8515625" style="7" customWidth="1"/>
    <col min="244" max="244" width="16.7109375" style="7" customWidth="1"/>
    <col min="245" max="245" width="14.7109375" style="7" customWidth="1"/>
    <col min="246" max="246" width="15.57421875" style="7" customWidth="1"/>
    <col min="247" max="16384" width="9.140625" style="7" customWidth="1"/>
  </cols>
  <sheetData>
    <row r="1" spans="1:10" ht="18" customHeight="1">
      <c r="A1" s="155" t="s">
        <v>261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26.25" customHeight="1">
      <c r="A2" s="176" t="s">
        <v>272</v>
      </c>
      <c r="B2" s="235" t="s">
        <v>49</v>
      </c>
      <c r="C2" s="235"/>
      <c r="D2" s="235"/>
      <c r="E2" s="260" t="s">
        <v>237</v>
      </c>
      <c r="F2" s="260"/>
      <c r="G2" s="260"/>
      <c r="H2" s="196" t="s">
        <v>248</v>
      </c>
      <c r="I2" s="196"/>
      <c r="J2" s="196"/>
    </row>
    <row r="3" spans="1:10" ht="69" customHeight="1">
      <c r="A3" s="176"/>
      <c r="B3" s="236" t="s">
        <v>239</v>
      </c>
      <c r="C3" s="236" t="s">
        <v>244</v>
      </c>
      <c r="D3" s="236" t="s">
        <v>252</v>
      </c>
      <c r="E3" s="261" t="s">
        <v>239</v>
      </c>
      <c r="F3" s="261" t="s">
        <v>244</v>
      </c>
      <c r="G3" s="261" t="s">
        <v>252</v>
      </c>
      <c r="H3" s="15" t="s">
        <v>239</v>
      </c>
      <c r="I3" s="15" t="s">
        <v>244</v>
      </c>
      <c r="J3" s="15" t="s">
        <v>245</v>
      </c>
    </row>
    <row r="4" spans="1:10" ht="12.75">
      <c r="A4" s="16" t="s">
        <v>51</v>
      </c>
      <c r="B4" s="237">
        <v>45</v>
      </c>
      <c r="C4" s="237">
        <v>5</v>
      </c>
      <c r="D4" s="238">
        <v>0.4725897920604915</v>
      </c>
      <c r="E4" s="372">
        <v>0</v>
      </c>
      <c r="F4" s="370">
        <v>0</v>
      </c>
      <c r="G4" s="371"/>
      <c r="H4" s="114">
        <v>45</v>
      </c>
      <c r="I4" s="114">
        <v>5</v>
      </c>
      <c r="J4" s="115">
        <v>0.458295142071494</v>
      </c>
    </row>
    <row r="5" spans="1:10" ht="12.75">
      <c r="A5" s="16" t="s">
        <v>52</v>
      </c>
      <c r="B5" s="237">
        <v>658</v>
      </c>
      <c r="C5" s="237">
        <v>119</v>
      </c>
      <c r="D5" s="238">
        <v>11.247637051039698</v>
      </c>
      <c r="E5" s="372">
        <v>38</v>
      </c>
      <c r="F5" s="370">
        <v>3</v>
      </c>
      <c r="G5" s="371">
        <v>9.090909090909092</v>
      </c>
      <c r="H5" s="114">
        <v>696</v>
      </c>
      <c r="I5" s="114">
        <v>122</v>
      </c>
      <c r="J5" s="115">
        <v>11.182401466544455</v>
      </c>
    </row>
    <row r="6" spans="1:10" ht="12.75">
      <c r="A6" s="16" t="s">
        <v>53</v>
      </c>
      <c r="B6" s="237">
        <v>123</v>
      </c>
      <c r="C6" s="237">
        <v>14</v>
      </c>
      <c r="D6" s="238">
        <v>1.3232514177693762</v>
      </c>
      <c r="E6" s="372">
        <v>102</v>
      </c>
      <c r="F6" s="370">
        <v>10</v>
      </c>
      <c r="G6" s="371">
        <v>30.303030303030305</v>
      </c>
      <c r="H6" s="114">
        <v>225</v>
      </c>
      <c r="I6" s="114">
        <v>24</v>
      </c>
      <c r="J6" s="115">
        <v>2.1998166819431715</v>
      </c>
    </row>
    <row r="7" spans="1:10" ht="12.75">
      <c r="A7" s="16" t="s">
        <v>54</v>
      </c>
      <c r="B7" s="237">
        <v>404</v>
      </c>
      <c r="C7" s="237">
        <v>39</v>
      </c>
      <c r="D7" s="238">
        <v>3.6862003780718333</v>
      </c>
      <c r="E7" s="372">
        <v>104</v>
      </c>
      <c r="F7" s="370">
        <v>3</v>
      </c>
      <c r="G7" s="371">
        <v>9.090909090909092</v>
      </c>
      <c r="H7" s="114">
        <v>508</v>
      </c>
      <c r="I7" s="114">
        <v>42</v>
      </c>
      <c r="J7" s="115">
        <v>3.84967919340055</v>
      </c>
    </row>
    <row r="8" spans="1:10" ht="12.75">
      <c r="A8" s="16" t="s">
        <v>55</v>
      </c>
      <c r="B8" s="237">
        <v>47</v>
      </c>
      <c r="C8" s="237">
        <v>17</v>
      </c>
      <c r="D8" s="238">
        <v>1.606805293005671</v>
      </c>
      <c r="E8" s="372">
        <v>41</v>
      </c>
      <c r="F8" s="370">
        <v>0</v>
      </c>
      <c r="G8" s="371"/>
      <c r="H8" s="114">
        <v>88</v>
      </c>
      <c r="I8" s="114">
        <v>17</v>
      </c>
      <c r="J8" s="115">
        <v>1.5582034830430798</v>
      </c>
    </row>
    <row r="9" spans="1:10" ht="12.75">
      <c r="A9" s="16" t="s">
        <v>56</v>
      </c>
      <c r="B9" s="237">
        <v>131</v>
      </c>
      <c r="C9" s="237">
        <v>14</v>
      </c>
      <c r="D9" s="238">
        <v>1.3232514177693762</v>
      </c>
      <c r="E9" s="372">
        <v>0</v>
      </c>
      <c r="F9" s="370">
        <v>0</v>
      </c>
      <c r="G9" s="371"/>
      <c r="H9" s="114">
        <v>131</v>
      </c>
      <c r="I9" s="114">
        <v>14</v>
      </c>
      <c r="J9" s="115">
        <v>1.2832263978001834</v>
      </c>
    </row>
    <row r="10" spans="1:10" ht="12.75">
      <c r="A10" s="16" t="s">
        <v>57</v>
      </c>
      <c r="B10" s="237">
        <v>494</v>
      </c>
      <c r="C10" s="237">
        <v>99</v>
      </c>
      <c r="D10" s="238">
        <v>9.357277882797732</v>
      </c>
      <c r="E10" s="372">
        <v>0</v>
      </c>
      <c r="F10" s="370">
        <v>0</v>
      </c>
      <c r="G10" s="371"/>
      <c r="H10" s="114">
        <v>494</v>
      </c>
      <c r="I10" s="114">
        <v>99</v>
      </c>
      <c r="J10" s="115">
        <v>9.074243813015583</v>
      </c>
    </row>
    <row r="11" spans="1:10" ht="12.75">
      <c r="A11" s="16" t="s">
        <v>287</v>
      </c>
      <c r="B11" s="237">
        <v>391</v>
      </c>
      <c r="C11" s="237">
        <v>88</v>
      </c>
      <c r="D11" s="238">
        <v>8.31758034026465</v>
      </c>
      <c r="E11" s="372">
        <v>19</v>
      </c>
      <c r="F11" s="370">
        <v>0</v>
      </c>
      <c r="G11" s="371"/>
      <c r="H11" s="114">
        <v>410</v>
      </c>
      <c r="I11" s="114">
        <v>88</v>
      </c>
      <c r="J11" s="115">
        <v>8.065994500458295</v>
      </c>
    </row>
    <row r="12" spans="1:10" ht="12.75">
      <c r="A12" s="16" t="s">
        <v>59</v>
      </c>
      <c r="B12" s="237">
        <v>489</v>
      </c>
      <c r="C12" s="237">
        <v>100</v>
      </c>
      <c r="D12" s="238">
        <v>9.45179584120983</v>
      </c>
      <c r="E12" s="372">
        <v>25</v>
      </c>
      <c r="F12" s="370">
        <v>0</v>
      </c>
      <c r="G12" s="371"/>
      <c r="H12" s="114">
        <v>514</v>
      </c>
      <c r="I12" s="114">
        <v>100</v>
      </c>
      <c r="J12" s="115">
        <v>9.165902841429881</v>
      </c>
    </row>
    <row r="13" spans="1:10" ht="12.75">
      <c r="A13" s="16" t="s">
        <v>60</v>
      </c>
      <c r="B13" s="237">
        <v>1035</v>
      </c>
      <c r="C13" s="237">
        <v>47</v>
      </c>
      <c r="D13" s="238">
        <v>4.44234404536862</v>
      </c>
      <c r="E13" s="372">
        <v>0</v>
      </c>
      <c r="F13" s="370">
        <v>0</v>
      </c>
      <c r="G13" s="371"/>
      <c r="H13" s="114">
        <v>1035</v>
      </c>
      <c r="I13" s="114">
        <v>47</v>
      </c>
      <c r="J13" s="115">
        <v>4.307974335472044</v>
      </c>
    </row>
    <row r="14" spans="1:10" ht="12.75">
      <c r="A14" s="16" t="s">
        <v>61</v>
      </c>
      <c r="B14" s="237">
        <v>227</v>
      </c>
      <c r="C14" s="237">
        <v>12</v>
      </c>
      <c r="D14" s="238">
        <v>1.1342155009451798</v>
      </c>
      <c r="E14" s="372">
        <v>175</v>
      </c>
      <c r="F14" s="370">
        <v>0</v>
      </c>
      <c r="G14" s="371"/>
      <c r="H14" s="114">
        <v>402</v>
      </c>
      <c r="I14" s="114">
        <v>12</v>
      </c>
      <c r="J14" s="115">
        <v>1.0999083409715857</v>
      </c>
    </row>
    <row r="15" spans="1:10" ht="12.75">
      <c r="A15" s="16" t="s">
        <v>62</v>
      </c>
      <c r="B15" s="237">
        <v>903</v>
      </c>
      <c r="C15" s="237">
        <v>164</v>
      </c>
      <c r="D15" s="238">
        <v>15.500945179584122</v>
      </c>
      <c r="E15" s="372">
        <v>19</v>
      </c>
      <c r="F15" s="370">
        <v>1</v>
      </c>
      <c r="G15" s="371">
        <v>3.0303030303030303</v>
      </c>
      <c r="H15" s="114">
        <v>922</v>
      </c>
      <c r="I15" s="114">
        <v>165</v>
      </c>
      <c r="J15" s="115">
        <v>15.123739688359302</v>
      </c>
    </row>
    <row r="16" spans="1:10" ht="12.75">
      <c r="A16" s="16" t="s">
        <v>63</v>
      </c>
      <c r="B16" s="237">
        <v>316</v>
      </c>
      <c r="C16" s="237">
        <v>62</v>
      </c>
      <c r="D16" s="238">
        <v>5.8601134215500945</v>
      </c>
      <c r="E16" s="372">
        <v>41</v>
      </c>
      <c r="F16" s="370">
        <v>9</v>
      </c>
      <c r="G16" s="371">
        <v>27.27272727272727</v>
      </c>
      <c r="H16" s="114">
        <v>357</v>
      </c>
      <c r="I16" s="114">
        <v>71</v>
      </c>
      <c r="J16" s="115">
        <v>6.507791017415215</v>
      </c>
    </row>
    <row r="17" spans="1:10" ht="12.75">
      <c r="A17" s="16" t="s">
        <v>64</v>
      </c>
      <c r="B17" s="237">
        <v>136</v>
      </c>
      <c r="C17" s="237">
        <v>2</v>
      </c>
      <c r="D17" s="238">
        <v>0.1890359168241966</v>
      </c>
      <c r="E17" s="372">
        <v>15</v>
      </c>
      <c r="F17" s="370">
        <v>0</v>
      </c>
      <c r="G17" s="371"/>
      <c r="H17" s="114">
        <v>151</v>
      </c>
      <c r="I17" s="114">
        <v>2</v>
      </c>
      <c r="J17" s="115">
        <v>0.18331805682859761</v>
      </c>
    </row>
    <row r="18" spans="1:10" ht="12.75">
      <c r="A18" s="16" t="s">
        <v>288</v>
      </c>
      <c r="B18" s="237">
        <v>29</v>
      </c>
      <c r="C18" s="237">
        <v>1</v>
      </c>
      <c r="D18" s="238">
        <v>0.0945179584120983</v>
      </c>
      <c r="E18" s="372">
        <v>65</v>
      </c>
      <c r="F18" s="370">
        <v>0</v>
      </c>
      <c r="G18" s="371"/>
      <c r="H18" s="114">
        <v>94</v>
      </c>
      <c r="I18" s="114">
        <v>1</v>
      </c>
      <c r="J18" s="115">
        <v>0.09165902841429881</v>
      </c>
    </row>
    <row r="19" spans="1:10" ht="12.75">
      <c r="A19" s="16" t="s">
        <v>66</v>
      </c>
      <c r="B19" s="237">
        <v>101</v>
      </c>
      <c r="C19" s="237">
        <v>19</v>
      </c>
      <c r="D19" s="238">
        <v>1.7958412098298677</v>
      </c>
      <c r="E19" s="372">
        <v>21</v>
      </c>
      <c r="F19" s="370">
        <v>0</v>
      </c>
      <c r="G19" s="371"/>
      <c r="H19" s="114">
        <v>122</v>
      </c>
      <c r="I19" s="114">
        <v>19</v>
      </c>
      <c r="J19" s="115">
        <v>1.7415215398716772</v>
      </c>
    </row>
    <row r="20" spans="1:10" ht="12.75">
      <c r="A20" s="16" t="s">
        <v>67</v>
      </c>
      <c r="B20" s="237">
        <v>1100</v>
      </c>
      <c r="C20" s="237">
        <v>78</v>
      </c>
      <c r="D20" s="238">
        <v>7.372400756143667</v>
      </c>
      <c r="E20" s="372">
        <v>0</v>
      </c>
      <c r="F20" s="370">
        <v>0</v>
      </c>
      <c r="G20" s="371"/>
      <c r="H20" s="114">
        <v>1100</v>
      </c>
      <c r="I20" s="114">
        <v>78</v>
      </c>
      <c r="J20" s="115">
        <v>7.149404216315307</v>
      </c>
    </row>
    <row r="21" spans="1:10" ht="12.75">
      <c r="A21" s="16" t="s">
        <v>68</v>
      </c>
      <c r="B21" s="237">
        <v>894</v>
      </c>
      <c r="C21" s="237">
        <v>125</v>
      </c>
      <c r="D21" s="238">
        <v>11.814744801512287</v>
      </c>
      <c r="E21" s="372">
        <v>387</v>
      </c>
      <c r="F21" s="370">
        <v>4</v>
      </c>
      <c r="G21" s="371">
        <v>12.121212121212121</v>
      </c>
      <c r="H21" s="114">
        <v>1281</v>
      </c>
      <c r="I21" s="114">
        <v>129</v>
      </c>
      <c r="J21" s="115">
        <v>11.824014665444546</v>
      </c>
    </row>
    <row r="22" spans="1:10" ht="12.75">
      <c r="A22" s="16" t="s">
        <v>69</v>
      </c>
      <c r="B22" s="237">
        <v>140</v>
      </c>
      <c r="C22" s="237">
        <v>35</v>
      </c>
      <c r="D22" s="238">
        <v>3.30812854442344</v>
      </c>
      <c r="E22" s="372">
        <v>16</v>
      </c>
      <c r="F22" s="370">
        <v>0</v>
      </c>
      <c r="G22" s="371"/>
      <c r="H22" s="114">
        <v>156</v>
      </c>
      <c r="I22" s="114">
        <v>35</v>
      </c>
      <c r="J22" s="115">
        <v>3.2080659945004584</v>
      </c>
    </row>
    <row r="23" spans="1:10" ht="12.75">
      <c r="A23" s="16" t="s">
        <v>70</v>
      </c>
      <c r="B23" s="237">
        <v>345</v>
      </c>
      <c r="C23" s="237">
        <v>6</v>
      </c>
      <c r="D23" s="238">
        <v>0.5671077504725899</v>
      </c>
      <c r="E23" s="372">
        <v>167</v>
      </c>
      <c r="F23" s="370">
        <v>3</v>
      </c>
      <c r="G23" s="371">
        <v>9.090909090909092</v>
      </c>
      <c r="H23" s="114">
        <v>512</v>
      </c>
      <c r="I23" s="114">
        <v>9</v>
      </c>
      <c r="J23" s="115">
        <v>0.8249312557286892</v>
      </c>
    </row>
    <row r="24" spans="1:10" ht="12.75">
      <c r="A24" s="16" t="s">
        <v>71</v>
      </c>
      <c r="B24" s="237">
        <v>173</v>
      </c>
      <c r="C24" s="237">
        <v>12</v>
      </c>
      <c r="D24" s="238">
        <v>1.1342155009451798</v>
      </c>
      <c r="E24" s="372">
        <v>55</v>
      </c>
      <c r="F24" s="370">
        <v>0</v>
      </c>
      <c r="G24" s="460">
        <v>0</v>
      </c>
      <c r="H24" s="114">
        <v>228</v>
      </c>
      <c r="I24" s="114">
        <v>12</v>
      </c>
      <c r="J24" s="115">
        <v>1.0999083409715857</v>
      </c>
    </row>
    <row r="25" spans="1:10" s="118" customFormat="1" ht="21" customHeight="1">
      <c r="A25" s="116" t="s">
        <v>22</v>
      </c>
      <c r="B25" s="239">
        <v>8181</v>
      </c>
      <c r="C25" s="239">
        <v>1058</v>
      </c>
      <c r="D25" s="239">
        <v>100</v>
      </c>
      <c r="E25" s="461">
        <v>1290</v>
      </c>
      <c r="F25" s="409">
        <v>33</v>
      </c>
      <c r="G25" s="409">
        <v>100</v>
      </c>
      <c r="H25" s="117">
        <v>9471</v>
      </c>
      <c r="I25" s="117">
        <v>1091</v>
      </c>
      <c r="J25" s="117">
        <v>100</v>
      </c>
    </row>
    <row r="26" spans="1:10" ht="12.75">
      <c r="A26" s="156" t="s">
        <v>48</v>
      </c>
      <c r="B26" s="156"/>
      <c r="C26" s="156"/>
      <c r="D26" s="156"/>
      <c r="E26" s="156"/>
      <c r="F26" s="156"/>
      <c r="G26" s="156"/>
      <c r="H26" s="156"/>
      <c r="I26" s="156"/>
      <c r="J26" s="156"/>
    </row>
    <row r="28" ht="12" customHeight="1">
      <c r="A28" s="30"/>
    </row>
  </sheetData>
  <sheetProtection/>
  <mergeCells count="6">
    <mergeCell ref="A1:J1"/>
    <mergeCell ref="A26:J26"/>
    <mergeCell ref="H2:J2"/>
    <mergeCell ref="A2:A3"/>
    <mergeCell ref="B2:D2"/>
    <mergeCell ref="E2:G2"/>
  </mergeCells>
  <printOptions/>
  <pageMargins left="0.7" right="0.7" top="0.75" bottom="0.75" header="0.3" footer="0.3"/>
  <pageSetup horizontalDpi="600" verticalDpi="600" orientation="landscape" paperSize="9" scale="90" r:id="rId1"/>
  <headerFooter alignWithMargins="0">
    <oddFooter>&amp;L&amp;A&amp;Rpag.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L32"/>
  <sheetViews>
    <sheetView zoomScale="70" zoomScaleNormal="70" zoomScalePageLayoutView="0" workbookViewId="0" topLeftCell="A1">
      <selection activeCell="O26" sqref="O26"/>
    </sheetView>
  </sheetViews>
  <sheetFormatPr defaultColWidth="9.140625" defaultRowHeight="12.75"/>
  <cols>
    <col min="1" max="1" width="18.140625" style="1" customWidth="1"/>
    <col min="2" max="2" width="9.28125" style="1" bestFit="1" customWidth="1"/>
    <col min="3" max="4" width="10.28125" style="1" bestFit="1" customWidth="1"/>
    <col min="5" max="5" width="9.28125" style="1" bestFit="1" customWidth="1"/>
    <col min="6" max="6" width="10.7109375" style="1" customWidth="1"/>
    <col min="7" max="8" width="10.28125" style="1" bestFit="1" customWidth="1"/>
    <col min="9" max="10" width="9.28125" style="1" bestFit="1" customWidth="1"/>
    <col min="11" max="16384" width="9.140625" style="1" customWidth="1"/>
  </cols>
  <sheetData>
    <row r="1" spans="1:10" ht="12.75">
      <c r="A1" s="145" t="s">
        <v>161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6.5" customHeight="1">
      <c r="A2" s="147" t="s">
        <v>122</v>
      </c>
      <c r="B2" s="310" t="s">
        <v>121</v>
      </c>
      <c r="C2" s="310"/>
      <c r="D2" s="310"/>
      <c r="E2" s="310"/>
      <c r="F2" s="310"/>
      <c r="G2" s="310"/>
      <c r="H2" s="310"/>
      <c r="I2" s="310"/>
      <c r="J2" s="310"/>
    </row>
    <row r="3" spans="1:10" ht="74.25" customHeight="1">
      <c r="A3" s="148"/>
      <c r="B3" s="311" t="s">
        <v>123</v>
      </c>
      <c r="C3" s="311" t="s">
        <v>124</v>
      </c>
      <c r="D3" s="311" t="s">
        <v>125</v>
      </c>
      <c r="E3" s="311" t="s">
        <v>126</v>
      </c>
      <c r="F3" s="311" t="s">
        <v>289</v>
      </c>
      <c r="G3" s="311" t="s">
        <v>127</v>
      </c>
      <c r="H3" s="311" t="s">
        <v>128</v>
      </c>
      <c r="I3" s="311" t="s">
        <v>129</v>
      </c>
      <c r="J3" s="311" t="s">
        <v>130</v>
      </c>
    </row>
    <row r="4" spans="1:10" ht="12.75">
      <c r="A4" s="53" t="s">
        <v>1</v>
      </c>
      <c r="B4" s="312">
        <v>299</v>
      </c>
      <c r="C4" s="312">
        <v>6870</v>
      </c>
      <c r="D4" s="312">
        <v>2787</v>
      </c>
      <c r="E4" s="312">
        <v>707</v>
      </c>
      <c r="F4" s="312">
        <v>650</v>
      </c>
      <c r="G4" s="312">
        <v>4208</v>
      </c>
      <c r="H4" s="312">
        <v>2208</v>
      </c>
      <c r="I4" s="312">
        <v>454</v>
      </c>
      <c r="J4" s="312">
        <v>0</v>
      </c>
    </row>
    <row r="5" spans="1:10" ht="12.75">
      <c r="A5" s="53" t="s">
        <v>2</v>
      </c>
      <c r="B5" s="312">
        <v>0</v>
      </c>
      <c r="C5" s="312">
        <v>0</v>
      </c>
      <c r="D5" s="312">
        <v>0</v>
      </c>
      <c r="E5" s="312">
        <v>0</v>
      </c>
      <c r="F5" s="312">
        <v>0</v>
      </c>
      <c r="G5" s="312">
        <v>0</v>
      </c>
      <c r="H5" s="312">
        <v>0</v>
      </c>
      <c r="I5" s="312">
        <v>0</v>
      </c>
      <c r="J5" s="312">
        <v>0</v>
      </c>
    </row>
    <row r="6" spans="1:10" ht="12.75">
      <c r="A6" s="53" t="s">
        <v>3</v>
      </c>
      <c r="B6" s="312">
        <v>687</v>
      </c>
      <c r="C6" s="312">
        <v>14813</v>
      </c>
      <c r="D6" s="312">
        <v>6191</v>
      </c>
      <c r="E6" s="312">
        <v>2773</v>
      </c>
      <c r="F6" s="312">
        <v>1701</v>
      </c>
      <c r="G6" s="312">
        <v>6995</v>
      </c>
      <c r="H6" s="312">
        <v>4586</v>
      </c>
      <c r="I6" s="312">
        <v>2270</v>
      </c>
      <c r="J6" s="312">
        <v>962</v>
      </c>
    </row>
    <row r="7" spans="1:10" ht="12.75">
      <c r="A7" s="53" t="s">
        <v>4</v>
      </c>
      <c r="B7" s="312">
        <v>130</v>
      </c>
      <c r="C7" s="312">
        <v>2487</v>
      </c>
      <c r="D7" s="312">
        <v>904</v>
      </c>
      <c r="E7" s="312">
        <v>295</v>
      </c>
      <c r="F7" s="312">
        <v>643</v>
      </c>
      <c r="G7" s="312">
        <v>1297</v>
      </c>
      <c r="H7" s="312">
        <v>723</v>
      </c>
      <c r="I7" s="312">
        <v>266</v>
      </c>
      <c r="J7" s="312">
        <v>201</v>
      </c>
    </row>
    <row r="8" spans="1:10" ht="12.75">
      <c r="A8" s="53" t="s">
        <v>5</v>
      </c>
      <c r="B8" s="312">
        <v>78</v>
      </c>
      <c r="C8" s="312">
        <v>1648</v>
      </c>
      <c r="D8" s="312">
        <v>639</v>
      </c>
      <c r="E8" s="312">
        <v>334</v>
      </c>
      <c r="F8" s="312">
        <v>0</v>
      </c>
      <c r="G8" s="312">
        <v>903</v>
      </c>
      <c r="H8" s="312">
        <v>462</v>
      </c>
      <c r="I8" s="312">
        <v>211</v>
      </c>
      <c r="J8" s="312">
        <v>72</v>
      </c>
    </row>
    <row r="9" spans="1:10" ht="12.75">
      <c r="A9" s="53" t="s">
        <v>6</v>
      </c>
      <c r="B9" s="312">
        <v>316</v>
      </c>
      <c r="C9" s="312">
        <v>7245</v>
      </c>
      <c r="D9" s="312">
        <v>2890</v>
      </c>
      <c r="E9" s="312">
        <v>1735</v>
      </c>
      <c r="F9" s="312">
        <v>247</v>
      </c>
      <c r="G9" s="312">
        <v>2898</v>
      </c>
      <c r="H9" s="312">
        <v>2360</v>
      </c>
      <c r="I9" s="312">
        <v>1340</v>
      </c>
      <c r="J9" s="312">
        <v>647</v>
      </c>
    </row>
    <row r="10" spans="1:10" ht="12.75">
      <c r="A10" s="53" t="s">
        <v>7</v>
      </c>
      <c r="B10" s="312">
        <v>84</v>
      </c>
      <c r="C10" s="312">
        <v>1402</v>
      </c>
      <c r="D10" s="312">
        <v>645</v>
      </c>
      <c r="E10" s="312"/>
      <c r="F10" s="312"/>
      <c r="G10" s="312">
        <v>446</v>
      </c>
      <c r="H10" s="312">
        <v>391</v>
      </c>
      <c r="I10" s="312">
        <v>323</v>
      </c>
      <c r="J10" s="312">
        <v>242</v>
      </c>
    </row>
    <row r="11" spans="1:10" ht="12.75">
      <c r="A11" s="53" t="s">
        <v>8</v>
      </c>
      <c r="B11" s="312">
        <v>35</v>
      </c>
      <c r="C11" s="312">
        <v>734</v>
      </c>
      <c r="D11" s="312">
        <v>265</v>
      </c>
      <c r="E11" s="312">
        <v>147</v>
      </c>
      <c r="F11" s="312" t="s">
        <v>82</v>
      </c>
      <c r="G11" s="312">
        <v>261</v>
      </c>
      <c r="H11" s="312">
        <v>261</v>
      </c>
      <c r="I11" s="312">
        <v>181</v>
      </c>
      <c r="J11" s="312">
        <v>31</v>
      </c>
    </row>
    <row r="12" spans="1:10" ht="12.75">
      <c r="A12" s="53" t="s">
        <v>9</v>
      </c>
      <c r="B12" s="312">
        <v>0</v>
      </c>
      <c r="C12" s="312">
        <v>0</v>
      </c>
      <c r="D12" s="312">
        <v>0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12">
        <v>0</v>
      </c>
    </row>
    <row r="13" spans="1:10" ht="12.75">
      <c r="A13" s="53" t="s">
        <v>10</v>
      </c>
      <c r="B13" s="312">
        <v>0</v>
      </c>
      <c r="C13" s="312">
        <v>0</v>
      </c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12">
        <v>0</v>
      </c>
    </row>
    <row r="14" spans="1:10" ht="12.75">
      <c r="A14" s="53" t="s">
        <v>11</v>
      </c>
      <c r="B14" s="312">
        <v>0</v>
      </c>
      <c r="C14" s="312">
        <v>0</v>
      </c>
      <c r="D14" s="312">
        <v>0</v>
      </c>
      <c r="E14" s="312">
        <v>0</v>
      </c>
      <c r="F14" s="312">
        <v>0</v>
      </c>
      <c r="G14" s="312">
        <v>0</v>
      </c>
      <c r="H14" s="312">
        <v>0</v>
      </c>
      <c r="I14" s="312">
        <v>0</v>
      </c>
      <c r="J14" s="312">
        <v>0</v>
      </c>
    </row>
    <row r="15" spans="1:10" ht="12.75">
      <c r="A15" s="53" t="s">
        <v>12</v>
      </c>
      <c r="B15" s="312">
        <v>2</v>
      </c>
      <c r="C15" s="312">
        <v>44</v>
      </c>
      <c r="D15" s="312" t="s">
        <v>82</v>
      </c>
      <c r="E15" s="312">
        <v>10</v>
      </c>
      <c r="F15" s="312">
        <v>4</v>
      </c>
      <c r="G15" s="312">
        <v>1</v>
      </c>
      <c r="H15" s="312">
        <v>24</v>
      </c>
      <c r="I15" s="312">
        <v>19</v>
      </c>
      <c r="J15" s="312" t="s">
        <v>82</v>
      </c>
    </row>
    <row r="16" spans="1:10" ht="12.75">
      <c r="A16" s="53" t="s">
        <v>13</v>
      </c>
      <c r="B16" s="312">
        <v>159</v>
      </c>
      <c r="C16" s="312">
        <v>4040</v>
      </c>
      <c r="D16" s="312">
        <v>1932</v>
      </c>
      <c r="E16" s="312">
        <v>661</v>
      </c>
      <c r="F16" s="312">
        <v>400</v>
      </c>
      <c r="G16" s="312">
        <v>1324</v>
      </c>
      <c r="H16" s="312">
        <v>1403</v>
      </c>
      <c r="I16" s="312">
        <v>992</v>
      </c>
      <c r="J16" s="312">
        <v>321</v>
      </c>
    </row>
    <row r="17" spans="1:10" ht="12.75">
      <c r="A17" s="53" t="s">
        <v>14</v>
      </c>
      <c r="B17" s="312">
        <v>7</v>
      </c>
      <c r="C17" s="312">
        <v>138</v>
      </c>
      <c r="D17" s="312">
        <v>42</v>
      </c>
      <c r="E17" s="312">
        <v>20</v>
      </c>
      <c r="F17" s="312">
        <v>0</v>
      </c>
      <c r="G17" s="312">
        <v>1</v>
      </c>
      <c r="H17" s="312">
        <v>14</v>
      </c>
      <c r="I17" s="312">
        <v>42</v>
      </c>
      <c r="J17" s="312">
        <v>81</v>
      </c>
    </row>
    <row r="18" spans="1:10" ht="12.75">
      <c r="A18" s="53" t="s">
        <v>15</v>
      </c>
      <c r="B18" s="312">
        <v>4</v>
      </c>
      <c r="C18" s="312">
        <v>54</v>
      </c>
      <c r="D18" s="312">
        <v>29</v>
      </c>
      <c r="E18" s="312">
        <v>4</v>
      </c>
      <c r="F18" s="312">
        <v>0</v>
      </c>
      <c r="G18" s="312">
        <v>6</v>
      </c>
      <c r="H18" s="312">
        <v>2</v>
      </c>
      <c r="I18" s="312">
        <v>16</v>
      </c>
      <c r="J18" s="312">
        <v>30</v>
      </c>
    </row>
    <row r="19" spans="1:10" ht="12.75">
      <c r="A19" s="53" t="s">
        <v>16</v>
      </c>
      <c r="B19" s="312">
        <v>0</v>
      </c>
      <c r="C19" s="312">
        <v>0</v>
      </c>
      <c r="D19" s="312">
        <v>0</v>
      </c>
      <c r="E19" s="312">
        <v>0</v>
      </c>
      <c r="F19" s="312">
        <v>0</v>
      </c>
      <c r="G19" s="312">
        <v>0</v>
      </c>
      <c r="H19" s="312">
        <v>0</v>
      </c>
      <c r="I19" s="312">
        <v>0</v>
      </c>
      <c r="J19" s="312">
        <v>0</v>
      </c>
    </row>
    <row r="20" spans="1:10" ht="12.75">
      <c r="A20" s="53" t="s">
        <v>17</v>
      </c>
      <c r="B20" s="312">
        <v>30</v>
      </c>
      <c r="C20" s="312">
        <v>559</v>
      </c>
      <c r="D20" s="312">
        <v>195</v>
      </c>
      <c r="E20" s="312">
        <v>11</v>
      </c>
      <c r="F20" s="312">
        <v>0</v>
      </c>
      <c r="G20" s="312">
        <v>399</v>
      </c>
      <c r="H20" s="312">
        <v>149</v>
      </c>
      <c r="I20" s="312">
        <v>9</v>
      </c>
      <c r="J20" s="312">
        <v>2</v>
      </c>
    </row>
    <row r="21" spans="1:10" ht="12.75">
      <c r="A21" s="53" t="s">
        <v>18</v>
      </c>
      <c r="B21" s="312">
        <v>0</v>
      </c>
      <c r="C21" s="312">
        <v>0</v>
      </c>
      <c r="D21" s="312">
        <v>0</v>
      </c>
      <c r="E21" s="312">
        <v>0</v>
      </c>
      <c r="F21" s="312">
        <v>0</v>
      </c>
      <c r="G21" s="312">
        <v>0</v>
      </c>
      <c r="H21" s="312">
        <v>0</v>
      </c>
      <c r="I21" s="312">
        <v>0</v>
      </c>
      <c r="J21" s="312">
        <v>0</v>
      </c>
    </row>
    <row r="22" spans="1:10" ht="12.75">
      <c r="A22" s="53" t="s">
        <v>19</v>
      </c>
      <c r="B22" s="312">
        <v>34</v>
      </c>
      <c r="C22" s="312">
        <v>512</v>
      </c>
      <c r="D22" s="312">
        <v>353</v>
      </c>
      <c r="E22" s="312">
        <v>5</v>
      </c>
      <c r="F22" s="312" t="s">
        <v>82</v>
      </c>
      <c r="G22" s="312">
        <v>102</v>
      </c>
      <c r="H22" s="312">
        <v>216</v>
      </c>
      <c r="I22" s="312">
        <v>181</v>
      </c>
      <c r="J22" s="312">
        <v>13</v>
      </c>
    </row>
    <row r="23" spans="1:10" ht="12.75">
      <c r="A23" s="53" t="s">
        <v>20</v>
      </c>
      <c r="B23" s="312">
        <v>191</v>
      </c>
      <c r="C23" s="312">
        <v>4566</v>
      </c>
      <c r="D23" s="312">
        <v>2588</v>
      </c>
      <c r="E23" s="312">
        <v>156</v>
      </c>
      <c r="F23" s="312">
        <v>38</v>
      </c>
      <c r="G23" s="312">
        <v>2000</v>
      </c>
      <c r="H23" s="312">
        <v>1360</v>
      </c>
      <c r="I23" s="312">
        <v>814</v>
      </c>
      <c r="J23" s="312">
        <v>392</v>
      </c>
    </row>
    <row r="24" spans="1:10" ht="12.75">
      <c r="A24" s="54" t="s">
        <v>21</v>
      </c>
      <c r="B24" s="312">
        <v>0</v>
      </c>
      <c r="C24" s="312">
        <v>0</v>
      </c>
      <c r="D24" s="312">
        <v>0</v>
      </c>
      <c r="E24" s="312">
        <v>0</v>
      </c>
      <c r="F24" s="312">
        <v>0</v>
      </c>
      <c r="G24" s="312">
        <v>0</v>
      </c>
      <c r="H24" s="312">
        <v>0</v>
      </c>
      <c r="I24" s="312">
        <v>0</v>
      </c>
      <c r="J24" s="312">
        <v>0</v>
      </c>
    </row>
    <row r="25" spans="1:10" ht="12.75">
      <c r="A25" s="55" t="s">
        <v>22</v>
      </c>
      <c r="B25" s="313">
        <v>2056</v>
      </c>
      <c r="C25" s="313">
        <v>45112</v>
      </c>
      <c r="D25" s="313">
        <v>19460</v>
      </c>
      <c r="E25" s="313">
        <v>6858</v>
      </c>
      <c r="F25" s="313">
        <v>3683</v>
      </c>
      <c r="G25" s="313">
        <v>20841</v>
      </c>
      <c r="H25" s="313">
        <v>14159</v>
      </c>
      <c r="I25" s="313">
        <v>7118</v>
      </c>
      <c r="J25" s="313">
        <v>2994</v>
      </c>
    </row>
    <row r="26" spans="1:10" ht="12.75">
      <c r="A26" s="49" t="s">
        <v>23</v>
      </c>
      <c r="B26" s="314">
        <v>1021</v>
      </c>
      <c r="C26" s="314">
        <v>22417</v>
      </c>
      <c r="D26" s="314">
        <v>9243</v>
      </c>
      <c r="E26" s="314">
        <v>3627</v>
      </c>
      <c r="F26" s="314">
        <v>2351</v>
      </c>
      <c r="G26" s="314">
        <v>11464</v>
      </c>
      <c r="H26" s="314">
        <v>7055</v>
      </c>
      <c r="I26" s="314">
        <v>2905</v>
      </c>
      <c r="J26" s="314">
        <v>993</v>
      </c>
    </row>
    <row r="27" spans="1:10" ht="12.75">
      <c r="A27" s="49" t="s">
        <v>24</v>
      </c>
      <c r="B27" s="314">
        <v>608</v>
      </c>
      <c r="C27" s="314">
        <v>12782</v>
      </c>
      <c r="D27" s="314">
        <v>5078</v>
      </c>
      <c r="E27" s="314">
        <v>2364</v>
      </c>
      <c r="F27" s="314">
        <v>890</v>
      </c>
      <c r="G27" s="314">
        <v>5544</v>
      </c>
      <c r="H27" s="314">
        <v>3936</v>
      </c>
      <c r="I27" s="314">
        <v>2140</v>
      </c>
      <c r="J27" s="314">
        <v>1162</v>
      </c>
    </row>
    <row r="28" spans="1:10" ht="12.75">
      <c r="A28" s="49" t="s">
        <v>25</v>
      </c>
      <c r="B28" s="314">
        <v>161</v>
      </c>
      <c r="C28" s="314">
        <v>4084</v>
      </c>
      <c r="D28" s="314">
        <v>1932</v>
      </c>
      <c r="E28" s="314">
        <v>671</v>
      </c>
      <c r="F28" s="314">
        <v>404</v>
      </c>
      <c r="G28" s="314">
        <v>1325</v>
      </c>
      <c r="H28" s="314">
        <v>1427</v>
      </c>
      <c r="I28" s="314">
        <v>1011</v>
      </c>
      <c r="J28" s="314">
        <v>321</v>
      </c>
    </row>
    <row r="29" spans="1:10" ht="12.75">
      <c r="A29" s="49" t="s">
        <v>26</v>
      </c>
      <c r="B29" s="314">
        <v>75</v>
      </c>
      <c r="C29" s="314">
        <v>1263</v>
      </c>
      <c r="D29" s="314">
        <v>619</v>
      </c>
      <c r="E29" s="314">
        <v>40</v>
      </c>
      <c r="F29" s="314">
        <v>0</v>
      </c>
      <c r="G29" s="314">
        <v>508</v>
      </c>
      <c r="H29" s="314">
        <v>381</v>
      </c>
      <c r="I29" s="314">
        <v>248</v>
      </c>
      <c r="J29" s="314">
        <v>126</v>
      </c>
    </row>
    <row r="30" spans="1:10" ht="12.75">
      <c r="A30" s="49" t="s">
        <v>27</v>
      </c>
      <c r="B30" s="314">
        <v>191</v>
      </c>
      <c r="C30" s="314">
        <v>4566</v>
      </c>
      <c r="D30" s="314">
        <v>2588</v>
      </c>
      <c r="E30" s="314">
        <v>156</v>
      </c>
      <c r="F30" s="314">
        <v>38</v>
      </c>
      <c r="G30" s="314">
        <v>2000</v>
      </c>
      <c r="H30" s="314">
        <v>1360</v>
      </c>
      <c r="I30" s="314">
        <v>814</v>
      </c>
      <c r="J30" s="314">
        <v>392</v>
      </c>
    </row>
    <row r="31" spans="1:12" ht="12.75">
      <c r="A31" s="56" t="s">
        <v>22</v>
      </c>
      <c r="B31" s="315">
        <v>2056</v>
      </c>
      <c r="C31" s="315">
        <v>45112</v>
      </c>
      <c r="D31" s="315">
        <v>19460</v>
      </c>
      <c r="E31" s="315">
        <v>6858</v>
      </c>
      <c r="F31" s="315">
        <v>3683</v>
      </c>
      <c r="G31" s="315">
        <v>20841</v>
      </c>
      <c r="H31" s="315">
        <v>14159</v>
      </c>
      <c r="I31" s="315">
        <v>7118</v>
      </c>
      <c r="J31" s="315">
        <v>2994</v>
      </c>
      <c r="K31" s="10"/>
      <c r="L31" s="10"/>
    </row>
    <row r="32" spans="1:12" ht="12.75">
      <c r="A32" s="146" t="s">
        <v>48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70"/>
      <c r="L32" s="70"/>
    </row>
  </sheetData>
  <sheetProtection/>
  <mergeCells count="4">
    <mergeCell ref="B2:J2"/>
    <mergeCell ref="A1:J1"/>
    <mergeCell ref="A32:J32"/>
    <mergeCell ref="A2:A3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40"/>
  <dimension ref="A1:J26"/>
  <sheetViews>
    <sheetView zoomScale="85" zoomScaleNormal="85" zoomScalePageLayoutView="0" workbookViewId="0" topLeftCell="A1">
      <selection activeCell="L11" sqref="L11"/>
    </sheetView>
  </sheetViews>
  <sheetFormatPr defaultColWidth="9.140625" defaultRowHeight="12.75"/>
  <cols>
    <col min="1" max="1" width="52.7109375" style="120" customWidth="1"/>
    <col min="2" max="2" width="10.421875" style="120" customWidth="1"/>
    <col min="3" max="3" width="12.140625" style="120" customWidth="1"/>
    <col min="4" max="4" width="12.00390625" style="120" customWidth="1"/>
    <col min="5" max="5" width="10.00390625" style="120" customWidth="1"/>
    <col min="6" max="6" width="11.00390625" style="120" customWidth="1"/>
    <col min="7" max="7" width="11.7109375" style="120" customWidth="1"/>
    <col min="8" max="8" width="10.140625" style="120" customWidth="1"/>
    <col min="9" max="9" width="11.140625" style="120" customWidth="1"/>
    <col min="10" max="10" width="11.28125" style="120" customWidth="1"/>
    <col min="11" max="16384" width="9.140625" style="120" customWidth="1"/>
  </cols>
  <sheetData>
    <row r="1" spans="1:10" s="7" customFormat="1" ht="12.75">
      <c r="A1" s="155" t="s">
        <v>260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7" customFormat="1" ht="12.75">
      <c r="A2" s="176" t="s">
        <v>272</v>
      </c>
      <c r="B2" s="235" t="s">
        <v>49</v>
      </c>
      <c r="C2" s="235"/>
      <c r="D2" s="235"/>
      <c r="E2" s="455" t="s">
        <v>237</v>
      </c>
      <c r="F2" s="455"/>
      <c r="G2" s="455"/>
      <c r="H2" s="196" t="s">
        <v>248</v>
      </c>
      <c r="I2" s="196"/>
      <c r="J2" s="196"/>
    </row>
    <row r="3" spans="1:10" s="7" customFormat="1" ht="66">
      <c r="A3" s="176"/>
      <c r="B3" s="236" t="s">
        <v>239</v>
      </c>
      <c r="C3" s="236" t="s">
        <v>244</v>
      </c>
      <c r="D3" s="236" t="s">
        <v>251</v>
      </c>
      <c r="E3" s="456" t="s">
        <v>239</v>
      </c>
      <c r="F3" s="456" t="s">
        <v>244</v>
      </c>
      <c r="G3" s="456" t="s">
        <v>251</v>
      </c>
      <c r="H3" s="86" t="s">
        <v>239</v>
      </c>
      <c r="I3" s="86" t="s">
        <v>244</v>
      </c>
      <c r="J3" s="86" t="s">
        <v>251</v>
      </c>
    </row>
    <row r="4" spans="1:10" s="7" customFormat="1" ht="12.75">
      <c r="A4" s="16" t="s">
        <v>51</v>
      </c>
      <c r="B4" s="237">
        <v>45</v>
      </c>
      <c r="C4" s="237">
        <v>5</v>
      </c>
      <c r="D4" s="238">
        <v>11.11111111111111</v>
      </c>
      <c r="E4" s="462">
        <v>0</v>
      </c>
      <c r="F4" s="463">
        <v>0</v>
      </c>
      <c r="G4" s="464"/>
      <c r="H4" s="114">
        <v>45</v>
      </c>
      <c r="I4" s="114">
        <v>5</v>
      </c>
      <c r="J4" s="109">
        <v>11.11111111111111</v>
      </c>
    </row>
    <row r="5" spans="1:10" s="7" customFormat="1" ht="12.75">
      <c r="A5" s="16" t="s">
        <v>52</v>
      </c>
      <c r="B5" s="237">
        <v>658</v>
      </c>
      <c r="C5" s="237">
        <v>119</v>
      </c>
      <c r="D5" s="238">
        <v>18.085106382978726</v>
      </c>
      <c r="E5" s="462">
        <v>38</v>
      </c>
      <c r="F5" s="463">
        <v>3</v>
      </c>
      <c r="G5" s="464">
        <v>7.894736842105263</v>
      </c>
      <c r="H5" s="114">
        <v>696</v>
      </c>
      <c r="I5" s="114">
        <v>122</v>
      </c>
      <c r="J5" s="109">
        <v>17.52873563218391</v>
      </c>
    </row>
    <row r="6" spans="1:10" s="7" customFormat="1" ht="12.75">
      <c r="A6" s="16" t="s">
        <v>53</v>
      </c>
      <c r="B6" s="237">
        <v>123</v>
      </c>
      <c r="C6" s="237">
        <v>14</v>
      </c>
      <c r="D6" s="238">
        <v>11.38211382113821</v>
      </c>
      <c r="E6" s="462">
        <v>102</v>
      </c>
      <c r="F6" s="463">
        <v>10</v>
      </c>
      <c r="G6" s="464">
        <v>9.803921568627452</v>
      </c>
      <c r="H6" s="114">
        <v>225</v>
      </c>
      <c r="I6" s="114">
        <v>24</v>
      </c>
      <c r="J6" s="109">
        <v>10.666666666666668</v>
      </c>
    </row>
    <row r="7" spans="1:10" s="7" customFormat="1" ht="12.75">
      <c r="A7" s="16" t="s">
        <v>54</v>
      </c>
      <c r="B7" s="237">
        <v>404</v>
      </c>
      <c r="C7" s="237">
        <v>39</v>
      </c>
      <c r="D7" s="238">
        <v>9.653465346534654</v>
      </c>
      <c r="E7" s="462">
        <v>104</v>
      </c>
      <c r="F7" s="463">
        <v>3</v>
      </c>
      <c r="G7" s="464">
        <v>2.8846153846153846</v>
      </c>
      <c r="H7" s="114">
        <v>508</v>
      </c>
      <c r="I7" s="114">
        <v>42</v>
      </c>
      <c r="J7" s="109">
        <v>8.267716535433072</v>
      </c>
    </row>
    <row r="8" spans="1:10" s="7" customFormat="1" ht="12.75">
      <c r="A8" s="16" t="s">
        <v>55</v>
      </c>
      <c r="B8" s="237">
        <v>47</v>
      </c>
      <c r="C8" s="237">
        <v>17</v>
      </c>
      <c r="D8" s="238">
        <v>36.17021276595745</v>
      </c>
      <c r="E8" s="462">
        <v>41</v>
      </c>
      <c r="F8" s="463">
        <v>0</v>
      </c>
      <c r="G8" s="464">
        <v>0</v>
      </c>
      <c r="H8" s="114">
        <v>88</v>
      </c>
      <c r="I8" s="114">
        <v>17</v>
      </c>
      <c r="J8" s="109">
        <v>19.318181818181817</v>
      </c>
    </row>
    <row r="9" spans="1:10" s="7" customFormat="1" ht="12.75">
      <c r="A9" s="16" t="s">
        <v>56</v>
      </c>
      <c r="B9" s="237">
        <v>131</v>
      </c>
      <c r="C9" s="237">
        <v>14</v>
      </c>
      <c r="D9" s="238">
        <v>10.687022900763358</v>
      </c>
      <c r="E9" s="462">
        <v>0</v>
      </c>
      <c r="F9" s="463">
        <v>0</v>
      </c>
      <c r="G9" s="464"/>
      <c r="H9" s="114">
        <v>131</v>
      </c>
      <c r="I9" s="114">
        <v>14</v>
      </c>
      <c r="J9" s="109">
        <v>10.687022900763358</v>
      </c>
    </row>
    <row r="10" spans="1:10" s="7" customFormat="1" ht="12.75">
      <c r="A10" s="16" t="s">
        <v>57</v>
      </c>
      <c r="B10" s="237">
        <v>494</v>
      </c>
      <c r="C10" s="237">
        <v>99</v>
      </c>
      <c r="D10" s="238">
        <v>20.040485829959515</v>
      </c>
      <c r="E10" s="462">
        <v>0</v>
      </c>
      <c r="F10" s="463">
        <v>0</v>
      </c>
      <c r="G10" s="464"/>
      <c r="H10" s="114">
        <v>494</v>
      </c>
      <c r="I10" s="114">
        <v>99</v>
      </c>
      <c r="J10" s="109">
        <v>20.040485829959515</v>
      </c>
    </row>
    <row r="11" spans="1:10" s="7" customFormat="1" ht="12.75">
      <c r="A11" s="16" t="s">
        <v>287</v>
      </c>
      <c r="B11" s="237">
        <v>391</v>
      </c>
      <c r="C11" s="237">
        <v>88</v>
      </c>
      <c r="D11" s="238">
        <v>22.506393861892583</v>
      </c>
      <c r="E11" s="462">
        <v>19</v>
      </c>
      <c r="F11" s="463">
        <v>0</v>
      </c>
      <c r="G11" s="464">
        <v>0</v>
      </c>
      <c r="H11" s="114">
        <v>410</v>
      </c>
      <c r="I11" s="114">
        <v>88</v>
      </c>
      <c r="J11" s="109">
        <v>21.463414634146343</v>
      </c>
    </row>
    <row r="12" spans="1:10" s="7" customFormat="1" ht="12.75">
      <c r="A12" s="16" t="s">
        <v>59</v>
      </c>
      <c r="B12" s="237">
        <v>489</v>
      </c>
      <c r="C12" s="237">
        <v>100</v>
      </c>
      <c r="D12" s="238">
        <v>20.449897750511248</v>
      </c>
      <c r="E12" s="462">
        <v>25</v>
      </c>
      <c r="F12" s="463">
        <v>0</v>
      </c>
      <c r="G12" s="464">
        <v>0</v>
      </c>
      <c r="H12" s="114">
        <v>514</v>
      </c>
      <c r="I12" s="114">
        <v>100</v>
      </c>
      <c r="J12" s="109">
        <v>19.45525291828794</v>
      </c>
    </row>
    <row r="13" spans="1:10" s="7" customFormat="1" ht="12.75">
      <c r="A13" s="16" t="s">
        <v>60</v>
      </c>
      <c r="B13" s="237">
        <v>1035</v>
      </c>
      <c r="C13" s="237">
        <v>47</v>
      </c>
      <c r="D13" s="238">
        <v>4.541062801932367</v>
      </c>
      <c r="E13" s="462">
        <v>0</v>
      </c>
      <c r="F13" s="463">
        <v>0</v>
      </c>
      <c r="G13" s="464"/>
      <c r="H13" s="114">
        <v>1035</v>
      </c>
      <c r="I13" s="114">
        <v>47</v>
      </c>
      <c r="J13" s="109">
        <v>4.541062801932367</v>
      </c>
    </row>
    <row r="14" spans="1:10" s="7" customFormat="1" ht="12.75">
      <c r="A14" s="16" t="s">
        <v>61</v>
      </c>
      <c r="B14" s="237">
        <v>227</v>
      </c>
      <c r="C14" s="237">
        <v>12</v>
      </c>
      <c r="D14" s="238">
        <v>5.286343612334802</v>
      </c>
      <c r="E14" s="462">
        <v>175</v>
      </c>
      <c r="F14" s="463">
        <v>0</v>
      </c>
      <c r="G14" s="464">
        <v>0</v>
      </c>
      <c r="H14" s="114">
        <v>402</v>
      </c>
      <c r="I14" s="114">
        <v>12</v>
      </c>
      <c r="J14" s="109">
        <v>2.9850746268656714</v>
      </c>
    </row>
    <row r="15" spans="1:10" s="7" customFormat="1" ht="12.75">
      <c r="A15" s="16" t="s">
        <v>62</v>
      </c>
      <c r="B15" s="237">
        <v>903</v>
      </c>
      <c r="C15" s="237">
        <v>164</v>
      </c>
      <c r="D15" s="238">
        <v>18.161683277962346</v>
      </c>
      <c r="E15" s="462">
        <v>19</v>
      </c>
      <c r="F15" s="463">
        <v>1</v>
      </c>
      <c r="G15" s="464">
        <v>5.263157894736842</v>
      </c>
      <c r="H15" s="114">
        <v>922</v>
      </c>
      <c r="I15" s="114">
        <v>165</v>
      </c>
      <c r="J15" s="109">
        <v>17.895878524945772</v>
      </c>
    </row>
    <row r="16" spans="1:10" s="7" customFormat="1" ht="12.75">
      <c r="A16" s="16" t="s">
        <v>63</v>
      </c>
      <c r="B16" s="237">
        <v>316</v>
      </c>
      <c r="C16" s="237">
        <v>62</v>
      </c>
      <c r="D16" s="238">
        <v>19.62025316455696</v>
      </c>
      <c r="E16" s="462">
        <v>41</v>
      </c>
      <c r="F16" s="463">
        <v>9</v>
      </c>
      <c r="G16" s="464">
        <v>21.951219512195124</v>
      </c>
      <c r="H16" s="114">
        <v>357</v>
      </c>
      <c r="I16" s="114">
        <v>71</v>
      </c>
      <c r="J16" s="109">
        <v>19.88795518207283</v>
      </c>
    </row>
    <row r="17" spans="1:10" s="7" customFormat="1" ht="12.75">
      <c r="A17" s="16" t="s">
        <v>64</v>
      </c>
      <c r="B17" s="237">
        <v>136</v>
      </c>
      <c r="C17" s="237">
        <v>2</v>
      </c>
      <c r="D17" s="238">
        <v>1.4705882352941175</v>
      </c>
      <c r="E17" s="462">
        <v>15</v>
      </c>
      <c r="F17" s="463">
        <v>0</v>
      </c>
      <c r="G17" s="464">
        <v>0</v>
      </c>
      <c r="H17" s="114">
        <v>151</v>
      </c>
      <c r="I17" s="114">
        <v>2</v>
      </c>
      <c r="J17" s="109">
        <v>1.3245033112582782</v>
      </c>
    </row>
    <row r="18" spans="1:10" s="7" customFormat="1" ht="12.75">
      <c r="A18" s="16" t="s">
        <v>288</v>
      </c>
      <c r="B18" s="237">
        <v>29</v>
      </c>
      <c r="C18" s="237">
        <v>1</v>
      </c>
      <c r="D18" s="238">
        <v>3.4482758620689653</v>
      </c>
      <c r="E18" s="462">
        <v>65</v>
      </c>
      <c r="F18" s="463">
        <v>0</v>
      </c>
      <c r="G18" s="464">
        <v>0</v>
      </c>
      <c r="H18" s="114">
        <v>94</v>
      </c>
      <c r="I18" s="114">
        <v>1</v>
      </c>
      <c r="J18" s="109">
        <v>1.0638297872340425</v>
      </c>
    </row>
    <row r="19" spans="1:10" s="7" customFormat="1" ht="12.75">
      <c r="A19" s="16" t="s">
        <v>66</v>
      </c>
      <c r="B19" s="237">
        <v>101</v>
      </c>
      <c r="C19" s="237">
        <v>19</v>
      </c>
      <c r="D19" s="238">
        <v>18.81188118811881</v>
      </c>
      <c r="E19" s="462">
        <v>21</v>
      </c>
      <c r="F19" s="463">
        <v>0</v>
      </c>
      <c r="G19" s="464">
        <v>0</v>
      </c>
      <c r="H19" s="114">
        <v>122</v>
      </c>
      <c r="I19" s="114">
        <v>19</v>
      </c>
      <c r="J19" s="109">
        <v>15.573770491803279</v>
      </c>
    </row>
    <row r="20" spans="1:10" s="7" customFormat="1" ht="12.75">
      <c r="A20" s="16" t="s">
        <v>67</v>
      </c>
      <c r="B20" s="237">
        <v>1100</v>
      </c>
      <c r="C20" s="237">
        <v>78</v>
      </c>
      <c r="D20" s="238">
        <v>7.090909090909091</v>
      </c>
      <c r="E20" s="462">
        <v>0</v>
      </c>
      <c r="F20" s="463">
        <v>0</v>
      </c>
      <c r="G20" s="464"/>
      <c r="H20" s="114">
        <v>1100</v>
      </c>
      <c r="I20" s="114">
        <v>78</v>
      </c>
      <c r="J20" s="109">
        <v>7.090909090909091</v>
      </c>
    </row>
    <row r="21" spans="1:10" s="7" customFormat="1" ht="12.75">
      <c r="A21" s="16" t="s">
        <v>68</v>
      </c>
      <c r="B21" s="237">
        <v>894</v>
      </c>
      <c r="C21" s="237">
        <v>125</v>
      </c>
      <c r="D21" s="238">
        <v>13.982102908277405</v>
      </c>
      <c r="E21" s="462">
        <v>387</v>
      </c>
      <c r="F21" s="463">
        <v>4</v>
      </c>
      <c r="G21" s="464">
        <v>1.03359173126615</v>
      </c>
      <c r="H21" s="114">
        <v>1281</v>
      </c>
      <c r="I21" s="114">
        <v>129</v>
      </c>
      <c r="J21" s="109">
        <v>10.070257611241217</v>
      </c>
    </row>
    <row r="22" spans="1:10" s="7" customFormat="1" ht="12.75">
      <c r="A22" s="16" t="s">
        <v>69</v>
      </c>
      <c r="B22" s="237">
        <v>140</v>
      </c>
      <c r="C22" s="237">
        <v>35</v>
      </c>
      <c r="D22" s="238">
        <v>25</v>
      </c>
      <c r="E22" s="462">
        <v>16</v>
      </c>
      <c r="F22" s="463">
        <v>0</v>
      </c>
      <c r="G22" s="464">
        <v>0</v>
      </c>
      <c r="H22" s="114">
        <v>156</v>
      </c>
      <c r="I22" s="114">
        <v>35</v>
      </c>
      <c r="J22" s="109">
        <v>22.435897435897438</v>
      </c>
    </row>
    <row r="23" spans="1:10" s="7" customFormat="1" ht="12.75">
      <c r="A23" s="16" t="s">
        <v>70</v>
      </c>
      <c r="B23" s="237">
        <v>345</v>
      </c>
      <c r="C23" s="237">
        <v>6</v>
      </c>
      <c r="D23" s="238">
        <v>1.7391304347826086</v>
      </c>
      <c r="E23" s="462">
        <v>167</v>
      </c>
      <c r="F23" s="463">
        <v>3</v>
      </c>
      <c r="G23" s="464">
        <v>1.7964071856287425</v>
      </c>
      <c r="H23" s="114">
        <v>512</v>
      </c>
      <c r="I23" s="114">
        <v>9</v>
      </c>
      <c r="J23" s="109">
        <v>1.7578125</v>
      </c>
    </row>
    <row r="24" spans="1:10" s="7" customFormat="1" ht="12.75">
      <c r="A24" s="16" t="s">
        <v>71</v>
      </c>
      <c r="B24" s="237">
        <v>173</v>
      </c>
      <c r="C24" s="237">
        <v>12</v>
      </c>
      <c r="D24" s="238">
        <v>6.9364161849710975</v>
      </c>
      <c r="E24" s="462">
        <v>55</v>
      </c>
      <c r="F24" s="463">
        <v>0</v>
      </c>
      <c r="G24" s="464">
        <v>0</v>
      </c>
      <c r="H24" s="114">
        <v>228</v>
      </c>
      <c r="I24" s="114">
        <v>12</v>
      </c>
      <c r="J24" s="109">
        <v>5.263157894736842</v>
      </c>
    </row>
    <row r="25" spans="1:10" s="7" customFormat="1" ht="12.75">
      <c r="A25" s="9" t="s">
        <v>22</v>
      </c>
      <c r="B25" s="239">
        <v>8181</v>
      </c>
      <c r="C25" s="239">
        <v>1058</v>
      </c>
      <c r="D25" s="238">
        <v>12.932404351546264</v>
      </c>
      <c r="E25" s="465">
        <v>1290</v>
      </c>
      <c r="F25" s="466">
        <v>33</v>
      </c>
      <c r="G25" s="467">
        <v>2.558139534883721</v>
      </c>
      <c r="H25" s="119">
        <v>9471</v>
      </c>
      <c r="I25" s="119">
        <v>1091</v>
      </c>
      <c r="J25" s="111">
        <v>11.51937493400908</v>
      </c>
    </row>
    <row r="26" spans="1:10" s="7" customFormat="1" ht="12.75">
      <c r="A26" s="156" t="s">
        <v>48</v>
      </c>
      <c r="B26" s="156"/>
      <c r="C26" s="156"/>
      <c r="D26" s="156"/>
      <c r="E26" s="156"/>
      <c r="F26" s="156"/>
      <c r="G26" s="156"/>
      <c r="H26" s="156"/>
      <c r="I26" s="156"/>
      <c r="J26" s="156"/>
    </row>
  </sheetData>
  <sheetProtection/>
  <mergeCells count="6">
    <mergeCell ref="A1:J1"/>
    <mergeCell ref="A26:J26"/>
    <mergeCell ref="H2:J2"/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27"/>
  <dimension ref="A2:I32"/>
  <sheetViews>
    <sheetView zoomScale="70" zoomScaleNormal="70" zoomScalePageLayoutView="0" workbookViewId="0" topLeftCell="A1">
      <selection activeCell="M28" sqref="M28"/>
    </sheetView>
  </sheetViews>
  <sheetFormatPr defaultColWidth="9.140625" defaultRowHeight="12.75"/>
  <cols>
    <col min="1" max="1" width="18.7109375" style="100" customWidth="1"/>
    <col min="2" max="2" width="13.57421875" style="100" customWidth="1"/>
    <col min="3" max="3" width="14.8515625" style="100" customWidth="1"/>
    <col min="4" max="4" width="15.8515625" style="100" customWidth="1"/>
    <col min="5" max="10" width="9.140625" style="100" customWidth="1"/>
    <col min="11" max="11" width="12.00390625" style="100" customWidth="1"/>
    <col min="12" max="237" width="9.140625" style="100" customWidth="1"/>
    <col min="238" max="238" width="20.7109375" style="100" customWidth="1"/>
    <col min="239" max="239" width="12.140625" style="100" customWidth="1"/>
    <col min="240" max="240" width="12.00390625" style="100" customWidth="1"/>
    <col min="241" max="241" width="11.421875" style="100" customWidth="1"/>
    <col min="242" max="242" width="40.28125" style="100" customWidth="1"/>
    <col min="243" max="16384" width="9.140625" style="100" customWidth="1"/>
  </cols>
  <sheetData>
    <row r="2" spans="1:2" ht="12.75">
      <c r="A2" s="100" t="s">
        <v>266</v>
      </c>
      <c r="B2" s="87"/>
    </row>
    <row r="5" spans="1:4" ht="84" customHeight="1">
      <c r="A5" s="221" t="s">
        <v>195</v>
      </c>
      <c r="B5" s="219" t="s">
        <v>217</v>
      </c>
      <c r="C5" s="219" t="s">
        <v>218</v>
      </c>
      <c r="D5" s="219" t="s">
        <v>219</v>
      </c>
    </row>
    <row r="6" spans="1:4" ht="15" customHeight="1">
      <c r="A6" s="222" t="s">
        <v>1</v>
      </c>
      <c r="B6" s="49">
        <v>1254</v>
      </c>
      <c r="C6" s="223">
        <v>25827</v>
      </c>
      <c r="D6" s="224">
        <v>4.855383900569172</v>
      </c>
    </row>
    <row r="7" spans="1:4" ht="15" customHeight="1">
      <c r="A7" s="222" t="s">
        <v>3</v>
      </c>
      <c r="B7" s="49">
        <v>5201</v>
      </c>
      <c r="C7" s="223">
        <v>52069</v>
      </c>
      <c r="D7" s="224">
        <v>9.988668881676237</v>
      </c>
    </row>
    <row r="8" spans="1:4" ht="15" customHeight="1">
      <c r="A8" s="222" t="s">
        <v>4</v>
      </c>
      <c r="B8" s="49">
        <v>1100</v>
      </c>
      <c r="C8" s="223">
        <v>5276</v>
      </c>
      <c r="D8" s="224">
        <v>20.84912812736922</v>
      </c>
    </row>
    <row r="9" spans="1:4" ht="17.25" customHeight="1">
      <c r="A9" s="222" t="s">
        <v>6</v>
      </c>
      <c r="B9" s="49">
        <v>670</v>
      </c>
      <c r="C9" s="223">
        <v>21598</v>
      </c>
      <c r="D9" s="224">
        <v>3.1021390869524956</v>
      </c>
    </row>
    <row r="10" spans="1:4" ht="15" customHeight="1">
      <c r="A10" s="222" t="s">
        <v>9</v>
      </c>
      <c r="B10" s="49">
        <v>180</v>
      </c>
      <c r="C10" s="223">
        <v>21741</v>
      </c>
      <c r="D10" s="224">
        <v>0.8279287981233613</v>
      </c>
    </row>
    <row r="11" spans="1:4" ht="15" customHeight="1">
      <c r="A11" s="222" t="s">
        <v>10</v>
      </c>
      <c r="B11" s="49">
        <v>843</v>
      </c>
      <c r="C11" s="223">
        <v>18399</v>
      </c>
      <c r="D11" s="224">
        <v>4.581770748410239</v>
      </c>
    </row>
    <row r="12" spans="1:4" ht="15" customHeight="1">
      <c r="A12" s="222" t="s">
        <v>11</v>
      </c>
      <c r="B12" s="49">
        <v>190</v>
      </c>
      <c r="C12" s="223">
        <v>3124</v>
      </c>
      <c r="D12" s="224">
        <v>6.081946222791293</v>
      </c>
    </row>
    <row r="13" spans="1:4" ht="15" customHeight="1">
      <c r="A13" s="222" t="s">
        <v>12</v>
      </c>
      <c r="B13" s="49">
        <v>620</v>
      </c>
      <c r="C13" s="223">
        <v>9012</v>
      </c>
      <c r="D13" s="224">
        <v>6.879715934309809</v>
      </c>
    </row>
    <row r="14" spans="1:4" ht="15" customHeight="1">
      <c r="A14" s="222" t="s">
        <v>13</v>
      </c>
      <c r="B14" s="49">
        <v>1486</v>
      </c>
      <c r="C14" s="223">
        <v>21765</v>
      </c>
      <c r="D14" s="224">
        <v>6.827475304387779</v>
      </c>
    </row>
    <row r="15" spans="1:4" ht="15" customHeight="1">
      <c r="A15" s="222" t="s">
        <v>14</v>
      </c>
      <c r="B15" s="49">
        <v>414</v>
      </c>
      <c r="C15" s="223">
        <v>5244</v>
      </c>
      <c r="D15" s="224">
        <v>7.894736842105263</v>
      </c>
    </row>
    <row r="16" spans="1:4" ht="15" customHeight="1">
      <c r="A16" s="222" t="s">
        <v>15</v>
      </c>
      <c r="B16" s="49">
        <v>52</v>
      </c>
      <c r="C16" s="223">
        <v>795</v>
      </c>
      <c r="D16" s="224">
        <v>6.540880503144654</v>
      </c>
    </row>
    <row r="17" spans="1:4" ht="15" customHeight="1">
      <c r="A17" s="222" t="s">
        <v>16</v>
      </c>
      <c r="B17" s="49">
        <v>1139</v>
      </c>
      <c r="C17" s="223">
        <v>23515</v>
      </c>
      <c r="D17" s="224">
        <v>4.843716776525622</v>
      </c>
    </row>
    <row r="18" spans="1:4" ht="15" customHeight="1">
      <c r="A18" s="222" t="s">
        <v>17</v>
      </c>
      <c r="B18" s="49">
        <v>1025</v>
      </c>
      <c r="C18" s="223">
        <v>24403</v>
      </c>
      <c r="D18" s="224">
        <v>4.200303241404745</v>
      </c>
    </row>
    <row r="19" spans="1:4" ht="15" customHeight="1">
      <c r="A19" s="222" t="s">
        <v>18</v>
      </c>
      <c r="B19" s="49">
        <v>20</v>
      </c>
      <c r="C19" s="223">
        <v>1834</v>
      </c>
      <c r="D19" s="224">
        <v>1.0905125408942202</v>
      </c>
    </row>
    <row r="20" spans="1:4" ht="15" customHeight="1">
      <c r="A20" s="222" t="s">
        <v>19</v>
      </c>
      <c r="B20" s="49">
        <v>1</v>
      </c>
      <c r="C20" s="223">
        <v>10215</v>
      </c>
      <c r="D20" s="224">
        <v>0.00978952520802741</v>
      </c>
    </row>
    <row r="21" spans="1:4" ht="15" customHeight="1">
      <c r="A21" s="222" t="s">
        <v>20</v>
      </c>
      <c r="B21" s="49">
        <v>145</v>
      </c>
      <c r="C21" s="223">
        <v>28778</v>
      </c>
      <c r="D21" s="224">
        <v>0.5038571130724859</v>
      </c>
    </row>
    <row r="22" spans="1:4" ht="15" customHeight="1">
      <c r="A22" s="222" t="s">
        <v>21</v>
      </c>
      <c r="B22" s="17">
        <v>0</v>
      </c>
      <c r="C22" s="17">
        <v>0</v>
      </c>
      <c r="D22" s="17">
        <v>0</v>
      </c>
    </row>
    <row r="23" spans="1:4" ht="15" customHeight="1">
      <c r="A23" s="225" t="s">
        <v>22</v>
      </c>
      <c r="B23" s="226">
        <v>14340</v>
      </c>
      <c r="C23" s="227">
        <v>273595</v>
      </c>
      <c r="D23" s="228">
        <v>5.241323854602606</v>
      </c>
    </row>
    <row r="24" spans="1:4" ht="15.75" customHeight="1">
      <c r="A24" s="222" t="s">
        <v>23</v>
      </c>
      <c r="B24" s="229">
        <v>6455</v>
      </c>
      <c r="C24" s="229">
        <v>77896</v>
      </c>
      <c r="D24" s="224">
        <v>8.28668994556845</v>
      </c>
    </row>
    <row r="25" spans="1:4" ht="15.75" customHeight="1">
      <c r="A25" s="222" t="s">
        <v>24</v>
      </c>
      <c r="B25" s="229">
        <v>1950</v>
      </c>
      <c r="C25" s="229">
        <v>48615</v>
      </c>
      <c r="D25" s="224">
        <v>4.011107682813946</v>
      </c>
    </row>
    <row r="26" spans="1:4" ht="15.75" customHeight="1">
      <c r="A26" s="222" t="s">
        <v>25</v>
      </c>
      <c r="B26" s="229">
        <v>3139</v>
      </c>
      <c r="C26" s="229">
        <v>52300</v>
      </c>
      <c r="D26" s="224">
        <v>6.001912045889101</v>
      </c>
    </row>
    <row r="27" spans="1:4" ht="15.75" customHeight="1">
      <c r="A27" s="222" t="s">
        <v>26</v>
      </c>
      <c r="B27" s="229">
        <v>2651</v>
      </c>
      <c r="C27" s="229">
        <v>66006</v>
      </c>
      <c r="D27" s="224">
        <v>4.0163015483440905</v>
      </c>
    </row>
    <row r="28" spans="1:4" ht="15.75" customHeight="1">
      <c r="A28" s="222" t="s">
        <v>27</v>
      </c>
      <c r="B28" s="229">
        <v>145</v>
      </c>
      <c r="C28" s="229">
        <v>28778</v>
      </c>
      <c r="D28" s="224">
        <v>0.5038571130724859</v>
      </c>
    </row>
    <row r="29" spans="1:4" ht="15.75" customHeight="1">
      <c r="A29" s="225" t="s">
        <v>22</v>
      </c>
      <c r="B29" s="226">
        <v>14340</v>
      </c>
      <c r="C29" s="226">
        <v>273595</v>
      </c>
      <c r="D29" s="228">
        <v>5.241323854602606</v>
      </c>
    </row>
    <row r="30" ht="12.75">
      <c r="A30" s="87" t="s">
        <v>205</v>
      </c>
    </row>
    <row r="32" spans="1:9" ht="12.75">
      <c r="A32" s="91" t="s">
        <v>292</v>
      </c>
      <c r="B32" s="91"/>
      <c r="C32" s="91"/>
      <c r="D32" s="91"/>
      <c r="E32" s="91"/>
      <c r="F32" s="91"/>
      <c r="G32" s="91"/>
      <c r="H32" s="91"/>
      <c r="I32" s="91"/>
    </row>
  </sheetData>
  <sheetProtection/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L32"/>
  <sheetViews>
    <sheetView zoomScale="85" zoomScaleNormal="85" zoomScalePageLayoutView="0" workbookViewId="0" topLeftCell="A1">
      <selection activeCell="I31" sqref="B2:I31"/>
    </sheetView>
  </sheetViews>
  <sheetFormatPr defaultColWidth="9.140625" defaultRowHeight="12.75"/>
  <cols>
    <col min="1" max="1" width="17.28125" style="1" customWidth="1"/>
    <col min="2" max="2" width="9.28125" style="1" bestFit="1" customWidth="1"/>
    <col min="3" max="3" width="10.28125" style="1" bestFit="1" customWidth="1"/>
    <col min="4" max="5" width="9.28125" style="1" bestFit="1" customWidth="1"/>
    <col min="6" max="6" width="10.28125" style="1" customWidth="1"/>
    <col min="7" max="9" width="9.28125" style="1" bestFit="1" customWidth="1"/>
    <col min="10" max="14" width="9.140625" style="10" customWidth="1"/>
    <col min="15" max="16384" width="9.140625" style="1" customWidth="1"/>
  </cols>
  <sheetData>
    <row r="1" spans="1:10" ht="12.75">
      <c r="A1" s="145" t="s">
        <v>162</v>
      </c>
      <c r="B1" s="145"/>
      <c r="C1" s="145"/>
      <c r="D1" s="145"/>
      <c r="E1" s="145"/>
      <c r="F1" s="145"/>
      <c r="G1" s="145"/>
      <c r="H1" s="145"/>
      <c r="I1" s="145"/>
      <c r="J1" s="67"/>
    </row>
    <row r="2" spans="1:9" ht="12.75" customHeight="1">
      <c r="A2" s="149" t="s">
        <v>122</v>
      </c>
      <c r="B2" s="316" t="s">
        <v>131</v>
      </c>
      <c r="C2" s="316"/>
      <c r="D2" s="316"/>
      <c r="E2" s="316"/>
      <c r="F2" s="316"/>
      <c r="G2" s="316"/>
      <c r="H2" s="316"/>
      <c r="I2" s="316"/>
    </row>
    <row r="3" spans="1:9" ht="48.75" customHeight="1">
      <c r="A3" s="149"/>
      <c r="B3" s="317" t="s">
        <v>123</v>
      </c>
      <c r="C3" s="317" t="s">
        <v>132</v>
      </c>
      <c r="D3" s="317" t="s">
        <v>125</v>
      </c>
      <c r="E3" s="317" t="s">
        <v>133</v>
      </c>
      <c r="F3" s="317" t="s">
        <v>289</v>
      </c>
      <c r="G3" s="317" t="s">
        <v>134</v>
      </c>
      <c r="H3" s="317" t="s">
        <v>129</v>
      </c>
      <c r="I3" s="317" t="s">
        <v>130</v>
      </c>
    </row>
    <row r="4" spans="1:9" ht="12.75">
      <c r="A4" s="53" t="s">
        <v>1</v>
      </c>
      <c r="B4" s="312">
        <v>284</v>
      </c>
      <c r="C4" s="312">
        <v>5677</v>
      </c>
      <c r="D4" s="312">
        <v>2214</v>
      </c>
      <c r="E4" s="312">
        <v>249</v>
      </c>
      <c r="F4" s="312">
        <v>116</v>
      </c>
      <c r="G4" s="312">
        <v>1657</v>
      </c>
      <c r="H4" s="312">
        <v>2362</v>
      </c>
      <c r="I4" s="312">
        <v>1658</v>
      </c>
    </row>
    <row r="5" spans="1:9" ht="12.75">
      <c r="A5" s="53" t="s">
        <v>2</v>
      </c>
      <c r="B5" s="312">
        <v>7</v>
      </c>
      <c r="C5" s="312">
        <v>118</v>
      </c>
      <c r="D5" s="312">
        <v>27</v>
      </c>
      <c r="E5" s="312">
        <v>23</v>
      </c>
      <c r="F5" s="312">
        <v>0</v>
      </c>
      <c r="G5" s="312">
        <v>0</v>
      </c>
      <c r="H5" s="312">
        <v>65</v>
      </c>
      <c r="I5" s="312">
        <v>53</v>
      </c>
    </row>
    <row r="6" spans="1:9" ht="12.75">
      <c r="A6" s="53" t="s">
        <v>3</v>
      </c>
      <c r="B6" s="312">
        <v>629</v>
      </c>
      <c r="C6" s="312">
        <v>12924</v>
      </c>
      <c r="D6" s="312">
        <v>5464</v>
      </c>
      <c r="E6" s="312">
        <v>2285</v>
      </c>
      <c r="F6" s="312">
        <v>1451</v>
      </c>
      <c r="G6" s="312">
        <v>5576</v>
      </c>
      <c r="H6" s="312">
        <v>4031</v>
      </c>
      <c r="I6" s="312">
        <v>3317</v>
      </c>
    </row>
    <row r="7" spans="1:9" ht="12.75">
      <c r="A7" s="53" t="s">
        <v>4</v>
      </c>
      <c r="B7" s="312">
        <v>92</v>
      </c>
      <c r="C7" s="312">
        <v>1580</v>
      </c>
      <c r="D7" s="312">
        <v>686</v>
      </c>
      <c r="E7" s="312">
        <v>157</v>
      </c>
      <c r="F7" s="312">
        <v>276</v>
      </c>
      <c r="G7" s="312">
        <v>768</v>
      </c>
      <c r="H7" s="312">
        <v>454</v>
      </c>
      <c r="I7" s="312">
        <v>358</v>
      </c>
    </row>
    <row r="8" spans="1:9" ht="12.75">
      <c r="A8" s="53" t="s">
        <v>5</v>
      </c>
      <c r="B8" s="312">
        <v>75</v>
      </c>
      <c r="C8" s="312">
        <v>1587</v>
      </c>
      <c r="D8" s="312">
        <v>595</v>
      </c>
      <c r="E8" s="312">
        <v>351</v>
      </c>
      <c r="F8" s="312" t="s">
        <v>82</v>
      </c>
      <c r="G8" s="312">
        <v>727</v>
      </c>
      <c r="H8" s="312">
        <v>520</v>
      </c>
      <c r="I8" s="312">
        <v>340</v>
      </c>
    </row>
    <row r="9" spans="1:9" ht="12.75">
      <c r="A9" s="53" t="s">
        <v>6</v>
      </c>
      <c r="B9" s="312">
        <v>318</v>
      </c>
      <c r="C9" s="312">
        <v>6766</v>
      </c>
      <c r="D9" s="312">
        <v>2777</v>
      </c>
      <c r="E9" s="312">
        <v>1555</v>
      </c>
      <c r="F9" s="312">
        <v>225</v>
      </c>
      <c r="G9" s="312">
        <v>2603</v>
      </c>
      <c r="H9" s="312">
        <v>2082</v>
      </c>
      <c r="I9" s="312">
        <v>2081</v>
      </c>
    </row>
    <row r="10" spans="1:9" ht="12.75">
      <c r="A10" s="53" t="s">
        <v>7</v>
      </c>
      <c r="B10" s="312">
        <v>85</v>
      </c>
      <c r="C10" s="312">
        <v>1498</v>
      </c>
      <c r="D10" s="312">
        <v>716</v>
      </c>
      <c r="E10" s="312" t="s">
        <v>82</v>
      </c>
      <c r="F10" s="312" t="s">
        <v>82</v>
      </c>
      <c r="G10" s="312">
        <v>405</v>
      </c>
      <c r="H10" s="312">
        <v>458</v>
      </c>
      <c r="I10" s="312">
        <v>635</v>
      </c>
    </row>
    <row r="11" spans="1:9" ht="12.75">
      <c r="A11" s="53" t="s">
        <v>8</v>
      </c>
      <c r="B11" s="312">
        <v>34</v>
      </c>
      <c r="C11" s="312">
        <v>630</v>
      </c>
      <c r="D11" s="312">
        <v>158</v>
      </c>
      <c r="E11" s="312">
        <v>149</v>
      </c>
      <c r="F11" s="312" t="s">
        <v>82</v>
      </c>
      <c r="G11" s="312">
        <v>194</v>
      </c>
      <c r="H11" s="312">
        <v>246</v>
      </c>
      <c r="I11" s="312">
        <v>190</v>
      </c>
    </row>
    <row r="12" spans="1:9" ht="12.75">
      <c r="A12" s="53" t="s">
        <v>9</v>
      </c>
      <c r="B12" s="312">
        <v>186</v>
      </c>
      <c r="C12" s="312">
        <v>3714</v>
      </c>
      <c r="D12" s="312">
        <v>1300</v>
      </c>
      <c r="E12" s="312">
        <v>1402</v>
      </c>
      <c r="F12" s="312">
        <v>83</v>
      </c>
      <c r="G12" s="312">
        <v>898</v>
      </c>
      <c r="H12" s="312">
        <v>1467</v>
      </c>
      <c r="I12" s="312">
        <v>1349</v>
      </c>
    </row>
    <row r="13" spans="1:9" ht="12.75">
      <c r="A13" s="53" t="s">
        <v>10</v>
      </c>
      <c r="B13" s="312">
        <v>75</v>
      </c>
      <c r="C13" s="312">
        <v>1288</v>
      </c>
      <c r="D13" s="312">
        <v>477</v>
      </c>
      <c r="E13" s="312">
        <v>364</v>
      </c>
      <c r="F13" s="312">
        <v>19</v>
      </c>
      <c r="G13" s="312">
        <v>3</v>
      </c>
      <c r="H13" s="312">
        <v>604</v>
      </c>
      <c r="I13" s="312">
        <v>681</v>
      </c>
    </row>
    <row r="14" spans="1:9" ht="12.75">
      <c r="A14" s="53" t="s">
        <v>11</v>
      </c>
      <c r="B14" s="312">
        <v>0</v>
      </c>
      <c r="C14" s="312">
        <v>0</v>
      </c>
      <c r="D14" s="312">
        <v>0</v>
      </c>
      <c r="E14" s="312">
        <v>0</v>
      </c>
      <c r="F14" s="312">
        <v>0</v>
      </c>
      <c r="G14" s="312">
        <v>0</v>
      </c>
      <c r="H14" s="312">
        <v>0</v>
      </c>
      <c r="I14" s="312">
        <v>0</v>
      </c>
    </row>
    <row r="15" spans="1:9" ht="12.75">
      <c r="A15" s="53" t="s">
        <v>12</v>
      </c>
      <c r="B15" s="312">
        <v>14</v>
      </c>
      <c r="C15" s="312">
        <v>255</v>
      </c>
      <c r="D15" s="312">
        <v>67</v>
      </c>
      <c r="E15" s="312">
        <v>86</v>
      </c>
      <c r="F15" s="312">
        <v>4</v>
      </c>
      <c r="G15" s="312" t="s">
        <v>82</v>
      </c>
      <c r="H15" s="312">
        <v>111</v>
      </c>
      <c r="I15" s="312">
        <v>144</v>
      </c>
    </row>
    <row r="16" spans="1:9" ht="12.75">
      <c r="A16" s="53" t="s">
        <v>13</v>
      </c>
      <c r="B16" s="312">
        <v>155</v>
      </c>
      <c r="C16" s="312">
        <v>3525</v>
      </c>
      <c r="D16" s="312">
        <v>1597</v>
      </c>
      <c r="E16" s="312">
        <v>542</v>
      </c>
      <c r="F16" s="312">
        <v>243</v>
      </c>
      <c r="G16" s="312">
        <v>1186</v>
      </c>
      <c r="H16" s="312">
        <v>1174</v>
      </c>
      <c r="I16" s="312">
        <v>1165</v>
      </c>
    </row>
    <row r="17" spans="1:9" ht="12.75">
      <c r="A17" s="53" t="s">
        <v>14</v>
      </c>
      <c r="B17" s="312">
        <v>8</v>
      </c>
      <c r="C17" s="312">
        <v>135</v>
      </c>
      <c r="D17" s="312">
        <v>52</v>
      </c>
      <c r="E17" s="312">
        <v>20</v>
      </c>
      <c r="F17" s="312">
        <v>0</v>
      </c>
      <c r="G17" s="312">
        <v>9</v>
      </c>
      <c r="H17" s="312">
        <v>18</v>
      </c>
      <c r="I17" s="312">
        <v>108</v>
      </c>
    </row>
    <row r="18" spans="1:9" ht="12.75">
      <c r="A18" s="53" t="s">
        <v>15</v>
      </c>
      <c r="B18" s="312">
        <v>3</v>
      </c>
      <c r="C18" s="312">
        <v>36</v>
      </c>
      <c r="D18" s="312">
        <v>16</v>
      </c>
      <c r="E18" s="312">
        <v>1</v>
      </c>
      <c r="F18" s="312">
        <v>0</v>
      </c>
      <c r="G18" s="312">
        <v>2</v>
      </c>
      <c r="H18" s="312">
        <v>11</v>
      </c>
      <c r="I18" s="312">
        <v>23</v>
      </c>
    </row>
    <row r="19" spans="1:9" ht="12.75">
      <c r="A19" s="53" t="s">
        <v>16</v>
      </c>
      <c r="B19" s="312">
        <v>0</v>
      </c>
      <c r="C19" s="312">
        <v>0</v>
      </c>
      <c r="D19" s="312">
        <v>0</v>
      </c>
      <c r="E19" s="312">
        <v>0</v>
      </c>
      <c r="F19" s="312">
        <v>0</v>
      </c>
      <c r="G19" s="312">
        <v>0</v>
      </c>
      <c r="H19" s="312">
        <v>0</v>
      </c>
      <c r="I19" s="312">
        <v>0</v>
      </c>
    </row>
    <row r="20" spans="1:9" ht="12.75">
      <c r="A20" s="53" t="s">
        <v>17</v>
      </c>
      <c r="B20" s="312">
        <v>41</v>
      </c>
      <c r="C20" s="312">
        <v>872</v>
      </c>
      <c r="D20" s="312">
        <v>310</v>
      </c>
      <c r="E20" s="312">
        <v>20</v>
      </c>
      <c r="F20" s="312">
        <v>0</v>
      </c>
      <c r="G20" s="312">
        <v>569</v>
      </c>
      <c r="H20" s="312">
        <v>270</v>
      </c>
      <c r="I20" s="312">
        <v>33</v>
      </c>
    </row>
    <row r="21" spans="1:9" ht="12.75">
      <c r="A21" s="53" t="s">
        <v>18</v>
      </c>
      <c r="B21" s="312">
        <v>0</v>
      </c>
      <c r="C21" s="312">
        <v>0</v>
      </c>
      <c r="D21" s="312">
        <v>0</v>
      </c>
      <c r="E21" s="312">
        <v>0</v>
      </c>
      <c r="F21" s="312">
        <v>0</v>
      </c>
      <c r="G21" s="312">
        <v>0</v>
      </c>
      <c r="H21" s="312">
        <v>0</v>
      </c>
      <c r="I21" s="312">
        <v>0</v>
      </c>
    </row>
    <row r="22" spans="1:9" ht="12.75">
      <c r="A22" s="53" t="s">
        <v>19</v>
      </c>
      <c r="B22" s="312">
        <v>15</v>
      </c>
      <c r="C22" s="312">
        <v>225</v>
      </c>
      <c r="D22" s="312">
        <v>130</v>
      </c>
      <c r="E22" s="312">
        <v>11</v>
      </c>
      <c r="F22" s="312" t="s">
        <v>82</v>
      </c>
      <c r="G22" s="312">
        <v>106</v>
      </c>
      <c r="H22" s="312">
        <v>85</v>
      </c>
      <c r="I22" s="312">
        <v>34</v>
      </c>
    </row>
    <row r="23" spans="1:9" ht="12.75">
      <c r="A23" s="53" t="s">
        <v>20</v>
      </c>
      <c r="B23" s="312">
        <v>169</v>
      </c>
      <c r="C23" s="312">
        <v>3547</v>
      </c>
      <c r="D23" s="312">
        <v>1952</v>
      </c>
      <c r="E23" s="312" t="s">
        <v>82</v>
      </c>
      <c r="F23" s="312">
        <v>48</v>
      </c>
      <c r="G23" s="312">
        <v>1598</v>
      </c>
      <c r="H23" s="312">
        <v>1041</v>
      </c>
      <c r="I23" s="312">
        <v>908</v>
      </c>
    </row>
    <row r="24" spans="1:9" ht="12.75">
      <c r="A24" s="54" t="s">
        <v>21</v>
      </c>
      <c r="B24" s="312">
        <v>0</v>
      </c>
      <c r="C24" s="312">
        <v>0</v>
      </c>
      <c r="D24" s="312">
        <v>0</v>
      </c>
      <c r="E24" s="312">
        <v>0</v>
      </c>
      <c r="F24" s="312">
        <v>0</v>
      </c>
      <c r="G24" s="312">
        <v>0</v>
      </c>
      <c r="H24" s="312">
        <v>0</v>
      </c>
      <c r="I24" s="312">
        <v>0</v>
      </c>
    </row>
    <row r="25" spans="1:9" ht="12.75">
      <c r="A25" s="55" t="s">
        <v>22</v>
      </c>
      <c r="B25" s="313">
        <v>2190</v>
      </c>
      <c r="C25" s="313">
        <v>44377</v>
      </c>
      <c r="D25" s="313">
        <v>18538</v>
      </c>
      <c r="E25" s="313">
        <v>7215</v>
      </c>
      <c r="F25" s="313">
        <v>2465</v>
      </c>
      <c r="G25" s="313">
        <v>16301</v>
      </c>
      <c r="H25" s="313">
        <v>14999</v>
      </c>
      <c r="I25" s="313">
        <v>13077</v>
      </c>
    </row>
    <row r="26" spans="1:9" ht="12.75">
      <c r="A26" s="49" t="s">
        <v>23</v>
      </c>
      <c r="B26" s="314">
        <v>954</v>
      </c>
      <c r="C26" s="314">
        <v>19349</v>
      </c>
      <c r="D26" s="314">
        <v>7863</v>
      </c>
      <c r="E26" s="314">
        <v>2706</v>
      </c>
      <c r="F26" s="314">
        <v>1567</v>
      </c>
      <c r="G26" s="314">
        <v>7427</v>
      </c>
      <c r="H26" s="314">
        <v>6704</v>
      </c>
      <c r="I26" s="314">
        <v>5218</v>
      </c>
    </row>
    <row r="27" spans="1:9" ht="12.75">
      <c r="A27" s="49" t="s">
        <v>24</v>
      </c>
      <c r="B27" s="314">
        <v>756</v>
      </c>
      <c r="C27" s="314">
        <v>15145</v>
      </c>
      <c r="D27" s="314">
        <v>6074</v>
      </c>
      <c r="E27" s="314">
        <v>3465</v>
      </c>
      <c r="F27" s="314">
        <v>584</v>
      </c>
      <c r="G27" s="314">
        <v>5401</v>
      </c>
      <c r="H27" s="314">
        <v>4981</v>
      </c>
      <c r="I27" s="314">
        <v>4763</v>
      </c>
    </row>
    <row r="28" spans="1:9" ht="12.75">
      <c r="A28" s="49" t="s">
        <v>25</v>
      </c>
      <c r="B28" s="314">
        <v>244</v>
      </c>
      <c r="C28" s="314">
        <v>5068</v>
      </c>
      <c r="D28" s="314">
        <v>2141</v>
      </c>
      <c r="E28" s="314">
        <v>992</v>
      </c>
      <c r="F28" s="314">
        <v>266</v>
      </c>
      <c r="G28" s="314">
        <v>1189</v>
      </c>
      <c r="H28" s="314">
        <v>1889</v>
      </c>
      <c r="I28" s="314">
        <v>1990</v>
      </c>
    </row>
    <row r="29" spans="1:9" ht="12.75">
      <c r="A29" s="49" t="s">
        <v>26</v>
      </c>
      <c r="B29" s="314">
        <v>67</v>
      </c>
      <c r="C29" s="314">
        <v>1268</v>
      </c>
      <c r="D29" s="314">
        <v>508</v>
      </c>
      <c r="E29" s="314">
        <v>52</v>
      </c>
      <c r="F29" s="314">
        <v>0</v>
      </c>
      <c r="G29" s="314">
        <v>686</v>
      </c>
      <c r="H29" s="314">
        <v>384</v>
      </c>
      <c r="I29" s="314">
        <v>198</v>
      </c>
    </row>
    <row r="30" spans="1:9" ht="12.75">
      <c r="A30" s="49" t="s">
        <v>27</v>
      </c>
      <c r="B30" s="314">
        <v>169</v>
      </c>
      <c r="C30" s="314">
        <v>3547</v>
      </c>
      <c r="D30" s="314">
        <v>1952</v>
      </c>
      <c r="E30" s="314">
        <v>0</v>
      </c>
      <c r="F30" s="314">
        <v>48</v>
      </c>
      <c r="G30" s="314">
        <v>1598</v>
      </c>
      <c r="H30" s="314">
        <v>1041</v>
      </c>
      <c r="I30" s="314">
        <v>908</v>
      </c>
    </row>
    <row r="31" spans="1:9" ht="12.75">
      <c r="A31" s="56" t="s">
        <v>22</v>
      </c>
      <c r="B31" s="315">
        <v>2190</v>
      </c>
      <c r="C31" s="315">
        <v>44377</v>
      </c>
      <c r="D31" s="315">
        <v>18538</v>
      </c>
      <c r="E31" s="315">
        <v>7215</v>
      </c>
      <c r="F31" s="315">
        <v>2465</v>
      </c>
      <c r="G31" s="315">
        <v>16301</v>
      </c>
      <c r="H31" s="315">
        <v>14999</v>
      </c>
      <c r="I31" s="315">
        <v>13077</v>
      </c>
    </row>
    <row r="32" spans="1:12" ht="12.75">
      <c r="A32" s="146" t="s">
        <v>48</v>
      </c>
      <c r="B32" s="146"/>
      <c r="C32" s="146"/>
      <c r="D32" s="146"/>
      <c r="E32" s="146"/>
      <c r="F32" s="146"/>
      <c r="G32" s="146"/>
      <c r="H32" s="146"/>
      <c r="I32" s="146"/>
      <c r="J32" s="70"/>
      <c r="K32" s="70"/>
      <c r="L32" s="70"/>
    </row>
  </sheetData>
  <sheetProtection/>
  <mergeCells count="4">
    <mergeCell ref="B2:I2"/>
    <mergeCell ref="A2:A3"/>
    <mergeCell ref="A1:I1"/>
    <mergeCell ref="A32:I32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L32"/>
  <sheetViews>
    <sheetView zoomScale="85" zoomScaleNormal="85" zoomScalePageLayoutView="0" workbookViewId="0" topLeftCell="A1">
      <selection activeCell="H31" sqref="B2:H31"/>
    </sheetView>
  </sheetViews>
  <sheetFormatPr defaultColWidth="9.140625" defaultRowHeight="12.75"/>
  <cols>
    <col min="1" max="1" width="19.00390625" style="13" customWidth="1"/>
    <col min="2" max="2" width="10.7109375" style="13" bestFit="1" customWidth="1"/>
    <col min="3" max="4" width="11.8515625" style="13" bestFit="1" customWidth="1"/>
    <col min="5" max="5" width="10.7109375" style="13" bestFit="1" customWidth="1"/>
    <col min="6" max="6" width="11.28125" style="13" customWidth="1"/>
    <col min="7" max="8" width="11.8515625" style="13" bestFit="1" customWidth="1"/>
    <col min="9" max="12" width="9.140625" style="14" customWidth="1"/>
    <col min="13" max="16384" width="9.140625" style="13" customWidth="1"/>
  </cols>
  <sheetData>
    <row r="1" spans="1:10" ht="11.25">
      <c r="A1" s="145" t="s">
        <v>163</v>
      </c>
      <c r="B1" s="145"/>
      <c r="C1" s="145"/>
      <c r="D1" s="145"/>
      <c r="E1" s="145"/>
      <c r="F1" s="145"/>
      <c r="G1" s="145"/>
      <c r="H1" s="145"/>
      <c r="I1" s="67"/>
      <c r="J1" s="67"/>
    </row>
    <row r="2" spans="1:8" ht="11.25" customHeight="1">
      <c r="A2" s="150" t="s">
        <v>122</v>
      </c>
      <c r="B2" s="318" t="s">
        <v>279</v>
      </c>
      <c r="C2" s="318"/>
      <c r="D2" s="318"/>
      <c r="E2" s="318"/>
      <c r="F2" s="318"/>
      <c r="G2" s="318"/>
      <c r="H2" s="318"/>
    </row>
    <row r="3" spans="1:8" ht="48.75" customHeight="1">
      <c r="A3" s="150"/>
      <c r="B3" s="317" t="s">
        <v>135</v>
      </c>
      <c r="C3" s="317" t="s">
        <v>132</v>
      </c>
      <c r="D3" s="317" t="s">
        <v>125</v>
      </c>
      <c r="E3" s="317" t="s">
        <v>126</v>
      </c>
      <c r="F3" s="317" t="s">
        <v>289</v>
      </c>
      <c r="G3" s="317" t="s">
        <v>136</v>
      </c>
      <c r="H3" s="317" t="s">
        <v>130</v>
      </c>
    </row>
    <row r="4" spans="1:8" ht="11.25">
      <c r="A4" s="76" t="s">
        <v>1</v>
      </c>
      <c r="B4" s="319">
        <v>159</v>
      </c>
      <c r="C4" s="319">
        <v>3040</v>
      </c>
      <c r="D4" s="319">
        <v>1209</v>
      </c>
      <c r="E4" s="319">
        <v>262</v>
      </c>
      <c r="F4" s="319">
        <v>104</v>
      </c>
      <c r="G4" s="319">
        <v>1365</v>
      </c>
      <c r="H4" s="319">
        <v>1675</v>
      </c>
    </row>
    <row r="5" spans="1:8" ht="11.25">
      <c r="A5" s="76" t="s">
        <v>2</v>
      </c>
      <c r="B5" s="319">
        <v>5</v>
      </c>
      <c r="C5" s="319">
        <v>85</v>
      </c>
      <c r="D5" s="319">
        <v>28</v>
      </c>
      <c r="E5" s="319">
        <v>14</v>
      </c>
      <c r="F5" s="319">
        <v>0</v>
      </c>
      <c r="G5" s="319">
        <v>0</v>
      </c>
      <c r="H5" s="319">
        <v>85</v>
      </c>
    </row>
    <row r="6" spans="1:8" ht="11.25">
      <c r="A6" s="76" t="s">
        <v>3</v>
      </c>
      <c r="B6" s="319">
        <v>621</v>
      </c>
      <c r="C6" s="319">
        <v>11447</v>
      </c>
      <c r="D6" s="319">
        <v>4762</v>
      </c>
      <c r="E6" s="319">
        <v>1968</v>
      </c>
      <c r="F6" s="319">
        <v>1279</v>
      </c>
      <c r="G6" s="319">
        <v>4597</v>
      </c>
      <c r="H6" s="319">
        <v>6850</v>
      </c>
    </row>
    <row r="7" spans="1:8" ht="11.25">
      <c r="A7" s="76" t="s">
        <v>4</v>
      </c>
      <c r="B7" s="319">
        <v>73</v>
      </c>
      <c r="C7" s="319">
        <v>1209</v>
      </c>
      <c r="D7" s="319">
        <v>530</v>
      </c>
      <c r="E7" s="319">
        <v>127</v>
      </c>
      <c r="F7" s="319">
        <v>181</v>
      </c>
      <c r="G7" s="319">
        <v>565</v>
      </c>
      <c r="H7" s="319">
        <v>644</v>
      </c>
    </row>
    <row r="8" spans="1:8" ht="11.25">
      <c r="A8" s="76" t="s">
        <v>5</v>
      </c>
      <c r="B8" s="319">
        <v>86</v>
      </c>
      <c r="C8" s="319">
        <v>1629</v>
      </c>
      <c r="D8" s="319">
        <v>610</v>
      </c>
      <c r="E8" s="319">
        <v>323</v>
      </c>
      <c r="F8" s="319" t="s">
        <v>82</v>
      </c>
      <c r="G8" s="319">
        <v>650</v>
      </c>
      <c r="H8" s="319">
        <v>979</v>
      </c>
    </row>
    <row r="9" spans="1:8" ht="11.25">
      <c r="A9" s="76" t="s">
        <v>6</v>
      </c>
      <c r="B9" s="319">
        <v>321</v>
      </c>
      <c r="C9" s="319">
        <v>6041</v>
      </c>
      <c r="D9" s="319">
        <v>2444</v>
      </c>
      <c r="E9" s="319">
        <v>1351</v>
      </c>
      <c r="F9" s="319">
        <v>198</v>
      </c>
      <c r="G9" s="319">
        <v>2199</v>
      </c>
      <c r="H9" s="319">
        <v>3842</v>
      </c>
    </row>
    <row r="10" spans="1:8" ht="11.25">
      <c r="A10" s="76" t="s">
        <v>7</v>
      </c>
      <c r="B10" s="319">
        <v>78</v>
      </c>
      <c r="C10" s="319">
        <v>1024</v>
      </c>
      <c r="D10" s="319">
        <v>482</v>
      </c>
      <c r="E10" s="319" t="s">
        <v>82</v>
      </c>
      <c r="F10" s="319" t="s">
        <v>82</v>
      </c>
      <c r="G10" s="319">
        <v>319</v>
      </c>
      <c r="H10" s="319">
        <v>705</v>
      </c>
    </row>
    <row r="11" spans="1:8" ht="11.25">
      <c r="A11" s="76" t="s">
        <v>8</v>
      </c>
      <c r="B11" s="319">
        <v>40</v>
      </c>
      <c r="C11" s="319">
        <v>694</v>
      </c>
      <c r="D11" s="319">
        <v>185</v>
      </c>
      <c r="E11" s="319">
        <v>170</v>
      </c>
      <c r="F11" s="319" t="s">
        <v>82</v>
      </c>
      <c r="G11" s="319">
        <v>228</v>
      </c>
      <c r="H11" s="319">
        <v>466</v>
      </c>
    </row>
    <row r="12" spans="1:8" ht="11.25">
      <c r="A12" s="76" t="s">
        <v>9</v>
      </c>
      <c r="B12" s="319">
        <v>187</v>
      </c>
      <c r="C12" s="319">
        <v>3621</v>
      </c>
      <c r="D12" s="319">
        <v>1285</v>
      </c>
      <c r="E12" s="319">
        <v>1337</v>
      </c>
      <c r="F12" s="319">
        <v>97</v>
      </c>
      <c r="G12" s="319">
        <v>833</v>
      </c>
      <c r="H12" s="319">
        <v>2788</v>
      </c>
    </row>
    <row r="13" spans="1:8" ht="11.25">
      <c r="A13" s="76" t="s">
        <v>10</v>
      </c>
      <c r="B13" s="319">
        <v>77</v>
      </c>
      <c r="C13" s="319">
        <v>1462</v>
      </c>
      <c r="D13" s="319">
        <v>549</v>
      </c>
      <c r="E13" s="319">
        <v>366</v>
      </c>
      <c r="F13" s="319">
        <v>13</v>
      </c>
      <c r="G13" s="319">
        <v>231</v>
      </c>
      <c r="H13" s="319">
        <v>1231</v>
      </c>
    </row>
    <row r="14" spans="1:8" ht="11.25">
      <c r="A14" s="76" t="s">
        <v>11</v>
      </c>
      <c r="B14" s="319">
        <v>13</v>
      </c>
      <c r="C14" s="319">
        <v>139</v>
      </c>
      <c r="D14" s="319">
        <v>75</v>
      </c>
      <c r="E14" s="319">
        <v>6</v>
      </c>
      <c r="F14" s="319" t="s">
        <v>82</v>
      </c>
      <c r="G14" s="319">
        <v>56</v>
      </c>
      <c r="H14" s="319">
        <v>83</v>
      </c>
    </row>
    <row r="15" spans="1:8" ht="11.25">
      <c r="A15" s="76" t="s">
        <v>12</v>
      </c>
      <c r="B15" s="319">
        <v>7</v>
      </c>
      <c r="C15" s="319">
        <v>133</v>
      </c>
      <c r="D15" s="319">
        <v>39</v>
      </c>
      <c r="E15" s="319">
        <v>13</v>
      </c>
      <c r="F15" s="319">
        <v>3</v>
      </c>
      <c r="G15" s="319" t="s">
        <v>82</v>
      </c>
      <c r="H15" s="319">
        <v>133</v>
      </c>
    </row>
    <row r="16" spans="1:8" ht="11.25">
      <c r="A16" s="76" t="s">
        <v>13</v>
      </c>
      <c r="B16" s="319">
        <v>135</v>
      </c>
      <c r="C16" s="319">
        <v>2751</v>
      </c>
      <c r="D16" s="319">
        <v>1158</v>
      </c>
      <c r="E16" s="319">
        <v>431</v>
      </c>
      <c r="F16" s="319">
        <v>152</v>
      </c>
      <c r="G16" s="319">
        <v>975</v>
      </c>
      <c r="H16" s="319">
        <v>1776</v>
      </c>
    </row>
    <row r="17" spans="1:8" ht="11.25">
      <c r="A17" s="76" t="s">
        <v>14</v>
      </c>
      <c r="B17" s="319">
        <v>13</v>
      </c>
      <c r="C17" s="319">
        <v>200</v>
      </c>
      <c r="D17" s="319">
        <v>64</v>
      </c>
      <c r="E17" s="319">
        <v>22</v>
      </c>
      <c r="F17" s="319">
        <v>0</v>
      </c>
      <c r="G17" s="319">
        <v>0</v>
      </c>
      <c r="H17" s="319">
        <v>200</v>
      </c>
    </row>
    <row r="18" spans="1:8" ht="11.25">
      <c r="A18" s="76" t="s">
        <v>15</v>
      </c>
      <c r="B18" s="319">
        <v>1</v>
      </c>
      <c r="C18" s="319">
        <v>9</v>
      </c>
      <c r="D18" s="319">
        <v>4</v>
      </c>
      <c r="E18" s="319">
        <v>1</v>
      </c>
      <c r="F18" s="319">
        <v>0</v>
      </c>
      <c r="G18" s="319">
        <v>0</v>
      </c>
      <c r="H18" s="319">
        <v>9</v>
      </c>
    </row>
    <row r="19" spans="1:8" ht="12.75">
      <c r="A19" s="76" t="s">
        <v>16</v>
      </c>
      <c r="B19" s="312">
        <v>0</v>
      </c>
      <c r="C19" s="312">
        <v>0</v>
      </c>
      <c r="D19" s="312">
        <v>0</v>
      </c>
      <c r="E19" s="312">
        <v>0</v>
      </c>
      <c r="F19" s="312">
        <v>0</v>
      </c>
      <c r="G19" s="312">
        <v>0</v>
      </c>
      <c r="H19" s="312">
        <v>0</v>
      </c>
    </row>
    <row r="20" spans="1:8" ht="11.25">
      <c r="A20" s="76" t="s">
        <v>17</v>
      </c>
      <c r="B20" s="319">
        <v>47</v>
      </c>
      <c r="C20" s="319">
        <v>841</v>
      </c>
      <c r="D20" s="319">
        <v>288</v>
      </c>
      <c r="E20" s="319" t="s">
        <v>82</v>
      </c>
      <c r="F20" s="319" t="s">
        <v>82</v>
      </c>
      <c r="G20" s="319">
        <v>581</v>
      </c>
      <c r="H20" s="319">
        <v>260</v>
      </c>
    </row>
    <row r="21" spans="1:8" ht="11.25">
      <c r="A21" s="76" t="s">
        <v>18</v>
      </c>
      <c r="B21" s="319">
        <v>31</v>
      </c>
      <c r="C21" s="319">
        <v>60</v>
      </c>
      <c r="D21" s="319">
        <v>26</v>
      </c>
      <c r="E21" s="319" t="s">
        <v>82</v>
      </c>
      <c r="F21" s="319" t="s">
        <v>82</v>
      </c>
      <c r="G21" s="319">
        <v>0</v>
      </c>
      <c r="H21" s="319">
        <v>60</v>
      </c>
    </row>
    <row r="22" spans="1:8" ht="11.25">
      <c r="A22" s="76" t="s">
        <v>19</v>
      </c>
      <c r="B22" s="319">
        <v>78</v>
      </c>
      <c r="C22" s="319">
        <v>1310</v>
      </c>
      <c r="D22" s="319">
        <v>822</v>
      </c>
      <c r="E22" s="319" t="s">
        <v>82</v>
      </c>
      <c r="F22" s="319">
        <v>1</v>
      </c>
      <c r="G22" s="319">
        <v>131</v>
      </c>
      <c r="H22" s="319">
        <v>1179</v>
      </c>
    </row>
    <row r="23" spans="1:8" ht="11.25">
      <c r="A23" s="76" t="s">
        <v>20</v>
      </c>
      <c r="B23" s="319">
        <v>149</v>
      </c>
      <c r="C23" s="319">
        <v>2808</v>
      </c>
      <c r="D23" s="319">
        <v>1406</v>
      </c>
      <c r="E23" s="319" t="s">
        <v>82</v>
      </c>
      <c r="F23" s="319">
        <v>59</v>
      </c>
      <c r="G23" s="319">
        <v>1280</v>
      </c>
      <c r="H23" s="319">
        <v>1528</v>
      </c>
    </row>
    <row r="24" spans="1:8" ht="12.75">
      <c r="A24" s="77" t="s">
        <v>21</v>
      </c>
      <c r="B24" s="312">
        <v>0</v>
      </c>
      <c r="C24" s="312">
        <v>0</v>
      </c>
      <c r="D24" s="312">
        <v>0</v>
      </c>
      <c r="E24" s="312">
        <v>0</v>
      </c>
      <c r="F24" s="312">
        <v>0</v>
      </c>
      <c r="G24" s="312">
        <v>0</v>
      </c>
      <c r="H24" s="312">
        <v>0</v>
      </c>
    </row>
    <row r="25" spans="1:8" ht="11.25">
      <c r="A25" s="78" t="s">
        <v>22</v>
      </c>
      <c r="B25" s="307">
        <v>2121</v>
      </c>
      <c r="C25" s="307">
        <v>38503</v>
      </c>
      <c r="D25" s="307">
        <v>15966</v>
      </c>
      <c r="E25" s="307">
        <v>6391</v>
      </c>
      <c r="F25" s="307">
        <v>2087</v>
      </c>
      <c r="G25" s="307">
        <v>14010</v>
      </c>
      <c r="H25" s="307">
        <v>24493</v>
      </c>
    </row>
    <row r="26" spans="1:8" ht="11.25">
      <c r="A26" s="65" t="s">
        <v>23</v>
      </c>
      <c r="B26" s="320">
        <v>825</v>
      </c>
      <c r="C26" s="320">
        <v>15266</v>
      </c>
      <c r="D26" s="320">
        <v>6184</v>
      </c>
      <c r="E26" s="320">
        <v>2414</v>
      </c>
      <c r="F26" s="320">
        <v>1383</v>
      </c>
      <c r="G26" s="320">
        <v>6190</v>
      </c>
      <c r="H26" s="320">
        <v>9076</v>
      </c>
    </row>
    <row r="27" spans="1:8" ht="11.25">
      <c r="A27" s="65" t="s">
        <v>24</v>
      </c>
      <c r="B27" s="320">
        <v>745</v>
      </c>
      <c r="C27" s="320">
        <v>13524</v>
      </c>
      <c r="D27" s="320">
        <v>5351</v>
      </c>
      <c r="E27" s="320">
        <v>3138</v>
      </c>
      <c r="F27" s="320">
        <v>476</v>
      </c>
      <c r="G27" s="320">
        <v>4566</v>
      </c>
      <c r="H27" s="320">
        <v>8958</v>
      </c>
    </row>
    <row r="28" spans="1:8" ht="11.25">
      <c r="A28" s="65" t="s">
        <v>25</v>
      </c>
      <c r="B28" s="320">
        <v>232</v>
      </c>
      <c r="C28" s="320">
        <v>4485</v>
      </c>
      <c r="D28" s="320">
        <v>1821</v>
      </c>
      <c r="E28" s="320">
        <v>816</v>
      </c>
      <c r="F28" s="320">
        <v>168</v>
      </c>
      <c r="G28" s="320">
        <v>1262</v>
      </c>
      <c r="H28" s="320">
        <v>3223</v>
      </c>
    </row>
    <row r="29" spans="1:8" ht="11.25">
      <c r="A29" s="65" t="s">
        <v>26</v>
      </c>
      <c r="B29" s="320">
        <v>170</v>
      </c>
      <c r="C29" s="320">
        <v>2420</v>
      </c>
      <c r="D29" s="320">
        <v>1204</v>
      </c>
      <c r="E29" s="320">
        <v>23</v>
      </c>
      <c r="F29" s="320">
        <v>1</v>
      </c>
      <c r="G29" s="320">
        <v>712</v>
      </c>
      <c r="H29" s="320">
        <v>1708</v>
      </c>
    </row>
    <row r="30" spans="1:8" ht="11.25">
      <c r="A30" s="65" t="s">
        <v>27</v>
      </c>
      <c r="B30" s="320">
        <v>149</v>
      </c>
      <c r="C30" s="320">
        <v>2808</v>
      </c>
      <c r="D30" s="320">
        <v>1406</v>
      </c>
      <c r="E30" s="320">
        <v>0</v>
      </c>
      <c r="F30" s="320">
        <v>59</v>
      </c>
      <c r="G30" s="320">
        <v>1280</v>
      </c>
      <c r="H30" s="320">
        <v>1528</v>
      </c>
    </row>
    <row r="31" spans="1:8" ht="11.25">
      <c r="A31" s="68" t="s">
        <v>22</v>
      </c>
      <c r="B31" s="321">
        <v>2121</v>
      </c>
      <c r="C31" s="321">
        <v>38503</v>
      </c>
      <c r="D31" s="321">
        <v>15966</v>
      </c>
      <c r="E31" s="321">
        <v>6391</v>
      </c>
      <c r="F31" s="321">
        <v>2087</v>
      </c>
      <c r="G31" s="321">
        <v>14010</v>
      </c>
      <c r="H31" s="321">
        <v>24493</v>
      </c>
    </row>
    <row r="32" spans="1:12" ht="11.25">
      <c r="A32" s="79" t="s">
        <v>48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</sheetData>
  <sheetProtection/>
  <mergeCells count="3">
    <mergeCell ref="B2:H2"/>
    <mergeCell ref="A2:A3"/>
    <mergeCell ref="A1:H1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L33"/>
  <sheetViews>
    <sheetView zoomScale="85" zoomScaleNormal="85" zoomScalePageLayoutView="0" workbookViewId="0" topLeftCell="A1">
      <selection activeCell="K11" sqref="K11"/>
    </sheetView>
  </sheetViews>
  <sheetFormatPr defaultColWidth="9.140625" defaultRowHeight="12.75"/>
  <cols>
    <col min="1" max="1" width="19.00390625" style="1" customWidth="1"/>
    <col min="2" max="2" width="9.28125" style="1" bestFit="1" customWidth="1"/>
    <col min="3" max="4" width="10.28125" style="1" bestFit="1" customWidth="1"/>
    <col min="5" max="5" width="9.28125" style="1" bestFit="1" customWidth="1"/>
    <col min="6" max="6" width="11.7109375" style="1" customWidth="1"/>
    <col min="7" max="8" width="10.28125" style="1" bestFit="1" customWidth="1"/>
    <col min="9" max="16384" width="9.140625" style="1" customWidth="1"/>
  </cols>
  <sheetData>
    <row r="1" spans="1:12" ht="12.75">
      <c r="A1" s="152" t="s">
        <v>164</v>
      </c>
      <c r="B1" s="152"/>
      <c r="C1" s="152"/>
      <c r="D1" s="152"/>
      <c r="E1" s="152"/>
      <c r="F1" s="152"/>
      <c r="G1" s="152"/>
      <c r="H1" s="152"/>
      <c r="I1" s="67"/>
      <c r="J1" s="67"/>
      <c r="K1" s="10"/>
      <c r="L1" s="10"/>
    </row>
    <row r="2" spans="1:12" ht="12.75">
      <c r="A2" s="149" t="s">
        <v>122</v>
      </c>
      <c r="B2" s="316" t="s">
        <v>137</v>
      </c>
      <c r="C2" s="316"/>
      <c r="D2" s="316"/>
      <c r="E2" s="316"/>
      <c r="F2" s="316"/>
      <c r="G2" s="316"/>
      <c r="H2" s="316"/>
      <c r="I2" s="10"/>
      <c r="J2" s="10"/>
      <c r="K2" s="10"/>
      <c r="L2" s="10"/>
    </row>
    <row r="3" spans="1:12" ht="60" customHeight="1">
      <c r="A3" s="149"/>
      <c r="B3" s="311" t="s">
        <v>123</v>
      </c>
      <c r="C3" s="311" t="s">
        <v>132</v>
      </c>
      <c r="D3" s="311" t="s">
        <v>125</v>
      </c>
      <c r="E3" s="311" t="s">
        <v>126</v>
      </c>
      <c r="F3" s="311" t="s">
        <v>289</v>
      </c>
      <c r="G3" s="311" t="s">
        <v>138</v>
      </c>
      <c r="H3" s="311" t="s">
        <v>139</v>
      </c>
      <c r="I3" s="10"/>
      <c r="J3" s="10"/>
      <c r="K3" s="10"/>
      <c r="L3" s="10"/>
    </row>
    <row r="4" spans="1:12" ht="12.75">
      <c r="A4" s="53" t="s">
        <v>1</v>
      </c>
      <c r="B4" s="322">
        <v>18</v>
      </c>
      <c r="C4" s="322">
        <v>362</v>
      </c>
      <c r="D4" s="322">
        <v>97</v>
      </c>
      <c r="E4" s="322">
        <v>60</v>
      </c>
      <c r="F4" s="322">
        <v>10</v>
      </c>
      <c r="G4" s="322">
        <v>169</v>
      </c>
      <c r="H4" s="322">
        <v>193</v>
      </c>
      <c r="I4" s="10"/>
      <c r="J4" s="10"/>
      <c r="K4" s="10"/>
      <c r="L4" s="10"/>
    </row>
    <row r="5" spans="1:12" ht="12.75">
      <c r="A5" s="53" t="s">
        <v>2</v>
      </c>
      <c r="B5" s="322">
        <v>0</v>
      </c>
      <c r="C5" s="322">
        <v>0</v>
      </c>
      <c r="D5" s="322">
        <v>0</v>
      </c>
      <c r="E5" s="322">
        <v>0</v>
      </c>
      <c r="F5" s="322">
        <v>0</v>
      </c>
      <c r="G5" s="322">
        <v>0</v>
      </c>
      <c r="H5" s="322">
        <v>0</v>
      </c>
      <c r="I5" s="10"/>
      <c r="J5" s="10"/>
      <c r="K5" s="10"/>
      <c r="L5" s="10"/>
    </row>
    <row r="6" spans="1:12" ht="12.75">
      <c r="A6" s="53" t="s">
        <v>3</v>
      </c>
      <c r="B6" s="322">
        <v>342</v>
      </c>
      <c r="C6" s="322">
        <v>5297</v>
      </c>
      <c r="D6" s="322">
        <v>2655</v>
      </c>
      <c r="E6" s="322">
        <v>835</v>
      </c>
      <c r="F6" s="322">
        <v>216</v>
      </c>
      <c r="G6" s="322">
        <v>2493</v>
      </c>
      <c r="H6" s="322">
        <v>2804</v>
      </c>
      <c r="I6" s="10"/>
      <c r="J6" s="10"/>
      <c r="K6" s="10"/>
      <c r="L6" s="10"/>
    </row>
    <row r="7" spans="1:12" ht="12.75">
      <c r="A7" s="53" t="s">
        <v>4</v>
      </c>
      <c r="B7" s="322">
        <v>35</v>
      </c>
      <c r="C7" s="322">
        <v>585</v>
      </c>
      <c r="D7" s="322">
        <v>284</v>
      </c>
      <c r="E7" s="322">
        <v>49</v>
      </c>
      <c r="F7" s="322">
        <v>37</v>
      </c>
      <c r="G7" s="322">
        <v>297</v>
      </c>
      <c r="H7" s="322">
        <v>288</v>
      </c>
      <c r="I7" s="10"/>
      <c r="J7" s="10"/>
      <c r="K7" s="10"/>
      <c r="L7" s="10"/>
    </row>
    <row r="8" spans="1:12" ht="12.75">
      <c r="A8" s="53" t="s">
        <v>5</v>
      </c>
      <c r="B8" s="322">
        <v>42</v>
      </c>
      <c r="C8" s="322">
        <v>681</v>
      </c>
      <c r="D8" s="322">
        <v>273</v>
      </c>
      <c r="E8" s="322">
        <v>89</v>
      </c>
      <c r="F8" s="322">
        <v>0</v>
      </c>
      <c r="G8" s="322">
        <v>343</v>
      </c>
      <c r="H8" s="322">
        <v>338</v>
      </c>
      <c r="I8" s="10"/>
      <c r="J8" s="10"/>
      <c r="K8" s="10"/>
      <c r="L8" s="10"/>
    </row>
    <row r="9" spans="1:12" ht="12.75">
      <c r="A9" s="53" t="s">
        <v>6</v>
      </c>
      <c r="B9" s="322">
        <v>0</v>
      </c>
      <c r="C9" s="322">
        <v>0</v>
      </c>
      <c r="D9" s="322">
        <v>0</v>
      </c>
      <c r="E9" s="322">
        <v>0</v>
      </c>
      <c r="F9" s="322">
        <v>0</v>
      </c>
      <c r="G9" s="322">
        <v>0</v>
      </c>
      <c r="H9" s="322">
        <v>0</v>
      </c>
      <c r="I9" s="10"/>
      <c r="J9" s="10"/>
      <c r="K9" s="10"/>
      <c r="L9" s="10"/>
    </row>
    <row r="10" spans="1:12" ht="12.75">
      <c r="A10" s="53" t="s">
        <v>7</v>
      </c>
      <c r="B10" s="322">
        <v>4</v>
      </c>
      <c r="C10" s="322">
        <v>59</v>
      </c>
      <c r="D10" s="322">
        <v>23</v>
      </c>
      <c r="E10" s="322" t="s">
        <v>82</v>
      </c>
      <c r="F10" s="322" t="s">
        <v>82</v>
      </c>
      <c r="G10" s="322">
        <v>23</v>
      </c>
      <c r="H10" s="322">
        <v>36</v>
      </c>
      <c r="I10" s="10"/>
      <c r="J10" s="10"/>
      <c r="K10" s="10"/>
      <c r="L10" s="10"/>
    </row>
    <row r="11" spans="1:12" ht="12.75">
      <c r="A11" s="53" t="s">
        <v>8</v>
      </c>
      <c r="B11" s="322">
        <v>7</v>
      </c>
      <c r="C11" s="322">
        <v>118</v>
      </c>
      <c r="D11" s="322">
        <v>30</v>
      </c>
      <c r="E11" s="322">
        <v>25</v>
      </c>
      <c r="F11" s="322" t="s">
        <v>82</v>
      </c>
      <c r="G11" s="322">
        <v>36</v>
      </c>
      <c r="H11" s="322">
        <v>82</v>
      </c>
      <c r="I11" s="10"/>
      <c r="J11" s="10"/>
      <c r="K11" s="10"/>
      <c r="L11" s="10"/>
    </row>
    <row r="12" spans="1:12" ht="12.75">
      <c r="A12" s="53" t="s">
        <v>9</v>
      </c>
      <c r="B12" s="322">
        <v>0</v>
      </c>
      <c r="C12" s="322">
        <v>0</v>
      </c>
      <c r="D12" s="322">
        <v>0</v>
      </c>
      <c r="E12" s="322">
        <v>0</v>
      </c>
      <c r="F12" s="322">
        <v>0</v>
      </c>
      <c r="G12" s="322">
        <v>0</v>
      </c>
      <c r="H12" s="322">
        <v>0</v>
      </c>
      <c r="I12" s="10"/>
      <c r="J12" s="10"/>
      <c r="K12" s="10"/>
      <c r="L12" s="10"/>
    </row>
    <row r="13" spans="1:12" ht="12.75">
      <c r="A13" s="53" t="s">
        <v>10</v>
      </c>
      <c r="B13" s="322">
        <v>0</v>
      </c>
      <c r="C13" s="322">
        <v>0</v>
      </c>
      <c r="D13" s="322">
        <v>0</v>
      </c>
      <c r="E13" s="322">
        <v>0</v>
      </c>
      <c r="F13" s="322">
        <v>0</v>
      </c>
      <c r="G13" s="322">
        <v>0</v>
      </c>
      <c r="H13" s="322">
        <v>0</v>
      </c>
      <c r="I13" s="10"/>
      <c r="J13" s="10"/>
      <c r="K13" s="10"/>
      <c r="L13" s="10"/>
    </row>
    <row r="14" spans="1:12" ht="12.75">
      <c r="A14" s="53" t="s">
        <v>11</v>
      </c>
      <c r="B14" s="322">
        <v>0</v>
      </c>
      <c r="C14" s="322">
        <v>0</v>
      </c>
      <c r="D14" s="322">
        <v>0</v>
      </c>
      <c r="E14" s="322">
        <v>0</v>
      </c>
      <c r="F14" s="322">
        <v>0</v>
      </c>
      <c r="G14" s="322">
        <v>0</v>
      </c>
      <c r="H14" s="322">
        <v>0</v>
      </c>
      <c r="I14" s="10"/>
      <c r="J14" s="10"/>
      <c r="K14" s="10"/>
      <c r="L14" s="10"/>
    </row>
    <row r="15" spans="1:12" ht="12.75">
      <c r="A15" s="53" t="s">
        <v>12</v>
      </c>
      <c r="B15" s="322">
        <v>0</v>
      </c>
      <c r="C15" s="322">
        <v>0</v>
      </c>
      <c r="D15" s="322">
        <v>0</v>
      </c>
      <c r="E15" s="322">
        <v>0</v>
      </c>
      <c r="F15" s="322">
        <v>0</v>
      </c>
      <c r="G15" s="322">
        <v>0</v>
      </c>
      <c r="H15" s="322">
        <v>0</v>
      </c>
      <c r="I15" s="10"/>
      <c r="J15" s="10"/>
      <c r="K15" s="10"/>
      <c r="L15" s="10"/>
    </row>
    <row r="16" spans="1:12" ht="12.75">
      <c r="A16" s="53" t="s">
        <v>13</v>
      </c>
      <c r="B16" s="322">
        <v>0</v>
      </c>
      <c r="C16" s="322">
        <v>0</v>
      </c>
      <c r="D16" s="322">
        <v>0</v>
      </c>
      <c r="E16" s="322">
        <v>0</v>
      </c>
      <c r="F16" s="322">
        <v>0</v>
      </c>
      <c r="G16" s="322">
        <v>0</v>
      </c>
      <c r="H16" s="322">
        <v>0</v>
      </c>
      <c r="I16" s="10"/>
      <c r="J16" s="10"/>
      <c r="K16" s="10"/>
      <c r="L16" s="10"/>
    </row>
    <row r="17" spans="1:12" ht="12.75">
      <c r="A17" s="53" t="s">
        <v>14</v>
      </c>
      <c r="B17" s="322">
        <v>0</v>
      </c>
      <c r="C17" s="322">
        <v>0</v>
      </c>
      <c r="D17" s="322">
        <v>0</v>
      </c>
      <c r="E17" s="322">
        <v>0</v>
      </c>
      <c r="F17" s="322">
        <v>0</v>
      </c>
      <c r="G17" s="322">
        <v>0</v>
      </c>
      <c r="H17" s="322">
        <v>0</v>
      </c>
      <c r="I17" s="10"/>
      <c r="J17" s="10"/>
      <c r="K17" s="10"/>
      <c r="L17" s="10"/>
    </row>
    <row r="18" spans="1:12" ht="12.75">
      <c r="A18" s="53" t="s">
        <v>15</v>
      </c>
      <c r="B18" s="322">
        <v>0</v>
      </c>
      <c r="C18" s="322">
        <v>0</v>
      </c>
      <c r="D18" s="322">
        <v>0</v>
      </c>
      <c r="E18" s="322">
        <v>0</v>
      </c>
      <c r="F18" s="322">
        <v>0</v>
      </c>
      <c r="G18" s="322">
        <v>0</v>
      </c>
      <c r="H18" s="322">
        <v>0</v>
      </c>
      <c r="I18" s="10"/>
      <c r="J18" s="10"/>
      <c r="K18" s="10"/>
      <c r="L18" s="10"/>
    </row>
    <row r="19" spans="1:12" ht="12.75">
      <c r="A19" s="53" t="s">
        <v>16</v>
      </c>
      <c r="B19" s="322">
        <v>0</v>
      </c>
      <c r="C19" s="322">
        <v>0</v>
      </c>
      <c r="D19" s="322">
        <v>0</v>
      </c>
      <c r="E19" s="322">
        <v>0</v>
      </c>
      <c r="F19" s="322">
        <v>0</v>
      </c>
      <c r="G19" s="322">
        <v>0</v>
      </c>
      <c r="H19" s="322">
        <v>0</v>
      </c>
      <c r="I19" s="10"/>
      <c r="J19" s="10"/>
      <c r="K19" s="10"/>
      <c r="L19" s="10"/>
    </row>
    <row r="20" spans="1:12" ht="12.75">
      <c r="A20" s="53" t="s">
        <v>17</v>
      </c>
      <c r="B20" s="322">
        <v>0</v>
      </c>
      <c r="C20" s="322">
        <v>0</v>
      </c>
      <c r="D20" s="322">
        <v>0</v>
      </c>
      <c r="E20" s="322">
        <v>0</v>
      </c>
      <c r="F20" s="322">
        <v>0</v>
      </c>
      <c r="G20" s="322">
        <v>0</v>
      </c>
      <c r="H20" s="322">
        <v>0</v>
      </c>
      <c r="I20" s="10"/>
      <c r="J20" s="10"/>
      <c r="K20" s="10"/>
      <c r="L20" s="10"/>
    </row>
    <row r="21" spans="1:12" ht="12.75">
      <c r="A21" s="53" t="s">
        <v>18</v>
      </c>
      <c r="B21" s="322">
        <v>0</v>
      </c>
      <c r="C21" s="322">
        <v>0</v>
      </c>
      <c r="D21" s="322">
        <v>0</v>
      </c>
      <c r="E21" s="322">
        <v>0</v>
      </c>
      <c r="F21" s="322">
        <v>0</v>
      </c>
      <c r="G21" s="322">
        <v>0</v>
      </c>
      <c r="H21" s="322">
        <v>0</v>
      </c>
      <c r="I21" s="10"/>
      <c r="J21" s="10"/>
      <c r="K21" s="10"/>
      <c r="L21" s="10"/>
    </row>
    <row r="22" spans="1:12" ht="12.75">
      <c r="A22" s="53" t="s">
        <v>19</v>
      </c>
      <c r="B22" s="322">
        <v>0</v>
      </c>
      <c r="C22" s="322">
        <v>0</v>
      </c>
      <c r="D22" s="322">
        <v>0</v>
      </c>
      <c r="E22" s="322">
        <v>0</v>
      </c>
      <c r="F22" s="322">
        <v>0</v>
      </c>
      <c r="G22" s="322">
        <v>0</v>
      </c>
      <c r="H22" s="322">
        <v>0</v>
      </c>
      <c r="I22" s="10"/>
      <c r="J22" s="10"/>
      <c r="K22" s="10"/>
      <c r="L22" s="10"/>
    </row>
    <row r="23" spans="1:12" ht="12.75">
      <c r="A23" s="53" t="s">
        <v>20</v>
      </c>
      <c r="B23" s="322">
        <v>55</v>
      </c>
      <c r="C23" s="322">
        <v>1079</v>
      </c>
      <c r="D23" s="322">
        <v>521</v>
      </c>
      <c r="E23" s="322" t="s">
        <v>82</v>
      </c>
      <c r="F23" s="322">
        <v>16</v>
      </c>
      <c r="G23" s="322">
        <v>409</v>
      </c>
      <c r="H23" s="322">
        <v>670</v>
      </c>
      <c r="I23" s="10"/>
      <c r="J23" s="10"/>
      <c r="K23" s="10"/>
      <c r="L23" s="10"/>
    </row>
    <row r="24" spans="1:12" ht="12.75">
      <c r="A24" s="54" t="s">
        <v>21</v>
      </c>
      <c r="B24" s="322">
        <v>0</v>
      </c>
      <c r="C24" s="322">
        <v>0</v>
      </c>
      <c r="D24" s="322">
        <v>0</v>
      </c>
      <c r="E24" s="322">
        <v>0</v>
      </c>
      <c r="F24" s="322">
        <v>0</v>
      </c>
      <c r="G24" s="322">
        <v>0</v>
      </c>
      <c r="H24" s="322">
        <v>0</v>
      </c>
      <c r="I24" s="10"/>
      <c r="J24" s="10"/>
      <c r="K24" s="10"/>
      <c r="L24" s="10"/>
    </row>
    <row r="25" spans="1:12" ht="12.75">
      <c r="A25" s="55" t="s">
        <v>22</v>
      </c>
      <c r="B25" s="313">
        <v>503</v>
      </c>
      <c r="C25" s="313">
        <v>8181</v>
      </c>
      <c r="D25" s="313">
        <v>3883</v>
      </c>
      <c r="E25" s="313">
        <v>1058</v>
      </c>
      <c r="F25" s="313">
        <v>279</v>
      </c>
      <c r="G25" s="313">
        <v>3770</v>
      </c>
      <c r="H25" s="313">
        <v>4411</v>
      </c>
      <c r="I25" s="10"/>
      <c r="J25" s="10"/>
      <c r="K25" s="10"/>
      <c r="L25" s="10"/>
    </row>
    <row r="26" spans="1:12" ht="12.75">
      <c r="A26" s="49" t="s">
        <v>23</v>
      </c>
      <c r="B26" s="314">
        <v>367</v>
      </c>
      <c r="C26" s="314">
        <v>5777</v>
      </c>
      <c r="D26" s="314">
        <v>2782</v>
      </c>
      <c r="E26" s="314">
        <v>920</v>
      </c>
      <c r="F26" s="314">
        <v>226</v>
      </c>
      <c r="G26" s="314">
        <v>2698</v>
      </c>
      <c r="H26" s="314">
        <v>3079</v>
      </c>
      <c r="I26" s="10"/>
      <c r="J26" s="10"/>
      <c r="K26" s="10"/>
      <c r="L26" s="10"/>
    </row>
    <row r="27" spans="1:12" ht="12.75">
      <c r="A27" s="49" t="s">
        <v>24</v>
      </c>
      <c r="B27" s="314">
        <v>81</v>
      </c>
      <c r="C27" s="314">
        <v>1325</v>
      </c>
      <c r="D27" s="314">
        <v>580</v>
      </c>
      <c r="E27" s="314">
        <v>138</v>
      </c>
      <c r="F27" s="314">
        <v>37</v>
      </c>
      <c r="G27" s="314">
        <v>663</v>
      </c>
      <c r="H27" s="314">
        <v>662</v>
      </c>
      <c r="I27" s="10"/>
      <c r="J27" s="10"/>
      <c r="K27" s="10"/>
      <c r="L27" s="10"/>
    </row>
    <row r="28" spans="1:12" ht="12.75">
      <c r="A28" s="49" t="s">
        <v>25</v>
      </c>
      <c r="B28" s="322">
        <v>0</v>
      </c>
      <c r="C28" s="322">
        <v>0</v>
      </c>
      <c r="D28" s="322">
        <v>0</v>
      </c>
      <c r="E28" s="322">
        <v>0</v>
      </c>
      <c r="F28" s="322">
        <v>0</v>
      </c>
      <c r="G28" s="322">
        <v>0</v>
      </c>
      <c r="H28" s="322">
        <v>0</v>
      </c>
      <c r="I28" s="10"/>
      <c r="J28" s="10"/>
      <c r="K28" s="10"/>
      <c r="L28" s="10"/>
    </row>
    <row r="29" spans="1:12" ht="12.75">
      <c r="A29" s="49" t="s">
        <v>26</v>
      </c>
      <c r="B29" s="322">
        <v>0</v>
      </c>
      <c r="C29" s="322">
        <v>0</v>
      </c>
      <c r="D29" s="322">
        <v>0</v>
      </c>
      <c r="E29" s="322">
        <v>0</v>
      </c>
      <c r="F29" s="322">
        <v>0</v>
      </c>
      <c r="G29" s="322">
        <v>0</v>
      </c>
      <c r="H29" s="322">
        <v>0</v>
      </c>
      <c r="I29" s="10"/>
      <c r="J29" s="10"/>
      <c r="K29" s="10"/>
      <c r="L29" s="10"/>
    </row>
    <row r="30" spans="1:12" ht="12.75">
      <c r="A30" s="49" t="s">
        <v>27</v>
      </c>
      <c r="B30" s="314">
        <v>55</v>
      </c>
      <c r="C30" s="314">
        <v>1079</v>
      </c>
      <c r="D30" s="314">
        <v>521</v>
      </c>
      <c r="E30" s="314"/>
      <c r="F30" s="314">
        <v>16</v>
      </c>
      <c r="G30" s="314">
        <v>409</v>
      </c>
      <c r="H30" s="314">
        <v>670</v>
      </c>
      <c r="I30" s="10"/>
      <c r="J30" s="10"/>
      <c r="K30" s="10"/>
      <c r="L30" s="10"/>
    </row>
    <row r="31" spans="1:12" ht="12.75">
      <c r="A31" s="56" t="s">
        <v>22</v>
      </c>
      <c r="B31" s="315">
        <v>503</v>
      </c>
      <c r="C31" s="315">
        <v>8181</v>
      </c>
      <c r="D31" s="315">
        <v>3883</v>
      </c>
      <c r="E31" s="315">
        <v>1058</v>
      </c>
      <c r="F31" s="315">
        <v>279</v>
      </c>
      <c r="G31" s="315">
        <v>3770</v>
      </c>
      <c r="H31" s="315">
        <v>4411</v>
      </c>
      <c r="I31" s="10"/>
      <c r="J31" s="10"/>
      <c r="K31" s="10"/>
      <c r="L31" s="10"/>
    </row>
    <row r="32" spans="1:12" ht="12.75">
      <c r="A32" s="151" t="s">
        <v>48</v>
      </c>
      <c r="B32" s="151"/>
      <c r="C32" s="151"/>
      <c r="D32" s="151"/>
      <c r="E32" s="151"/>
      <c r="F32" s="151"/>
      <c r="G32" s="151"/>
      <c r="H32" s="151"/>
      <c r="I32" s="70"/>
      <c r="J32" s="70"/>
      <c r="K32" s="70"/>
      <c r="L32" s="70"/>
    </row>
    <row r="33" spans="1:1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sheetProtection/>
  <mergeCells count="4">
    <mergeCell ref="A32:H32"/>
    <mergeCell ref="B2:H2"/>
    <mergeCell ref="A2:A3"/>
    <mergeCell ref="A1:H1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L32"/>
  <sheetViews>
    <sheetView zoomScale="85" zoomScaleNormal="85" zoomScalePageLayoutView="0" workbookViewId="0" topLeftCell="A1">
      <selection activeCell="O26" sqref="O26"/>
    </sheetView>
  </sheetViews>
  <sheetFormatPr defaultColWidth="9.140625" defaultRowHeight="12.75"/>
  <cols>
    <col min="1" max="1" width="19.00390625" style="1" customWidth="1"/>
    <col min="2" max="2" width="8.8515625" style="1" customWidth="1"/>
    <col min="3" max="4" width="9.57421875" style="1" customWidth="1"/>
    <col min="5" max="5" width="9.7109375" style="1" customWidth="1"/>
    <col min="6" max="6" width="10.421875" style="1" customWidth="1"/>
    <col min="7" max="7" width="10.140625" style="1" customWidth="1"/>
    <col min="8" max="8" width="11.8515625" style="1" customWidth="1"/>
    <col min="9" max="10" width="8.140625" style="1" customWidth="1"/>
    <col min="11" max="16384" width="9.140625" style="1" customWidth="1"/>
  </cols>
  <sheetData>
    <row r="1" spans="1:12" ht="12.75">
      <c r="A1" s="145" t="s">
        <v>165</v>
      </c>
      <c r="B1" s="145"/>
      <c r="C1" s="145"/>
      <c r="D1" s="145"/>
      <c r="E1" s="145"/>
      <c r="F1" s="145"/>
      <c r="G1" s="145"/>
      <c r="H1" s="145"/>
      <c r="I1" s="145"/>
      <c r="J1" s="145"/>
      <c r="K1" s="10"/>
      <c r="L1" s="10"/>
    </row>
    <row r="2" spans="1:12" ht="15.75" customHeight="1">
      <c r="A2" s="149" t="s">
        <v>122</v>
      </c>
      <c r="B2" s="281" t="s">
        <v>140</v>
      </c>
      <c r="C2" s="281"/>
      <c r="D2" s="281"/>
      <c r="E2" s="281"/>
      <c r="F2" s="281"/>
      <c r="G2" s="281"/>
      <c r="H2" s="281"/>
      <c r="I2" s="281"/>
      <c r="J2" s="281"/>
      <c r="K2" s="10"/>
      <c r="L2" s="10"/>
    </row>
    <row r="3" spans="1:12" ht="69" customHeight="1">
      <c r="A3" s="149"/>
      <c r="B3" s="282" t="s">
        <v>123</v>
      </c>
      <c r="C3" s="282" t="s">
        <v>124</v>
      </c>
      <c r="D3" s="282" t="s">
        <v>125</v>
      </c>
      <c r="E3" s="282" t="s">
        <v>126</v>
      </c>
      <c r="F3" s="282" t="s">
        <v>289</v>
      </c>
      <c r="G3" s="282" t="s">
        <v>127</v>
      </c>
      <c r="H3" s="282" t="s">
        <v>128</v>
      </c>
      <c r="I3" s="282" t="s">
        <v>129</v>
      </c>
      <c r="J3" s="282" t="s">
        <v>130</v>
      </c>
      <c r="K3" s="10"/>
      <c r="L3" s="10"/>
    </row>
    <row r="4" spans="1:12" ht="12.75">
      <c r="A4" s="53" t="s">
        <v>1</v>
      </c>
      <c r="B4" s="283">
        <v>243</v>
      </c>
      <c r="C4" s="283">
        <v>5533</v>
      </c>
      <c r="D4" s="283">
        <v>2082</v>
      </c>
      <c r="E4" s="283">
        <v>890</v>
      </c>
      <c r="F4" s="283">
        <v>196</v>
      </c>
      <c r="G4" s="283">
        <v>2562</v>
      </c>
      <c r="H4" s="283">
        <v>1701</v>
      </c>
      <c r="I4" s="242">
        <v>887</v>
      </c>
      <c r="J4" s="242">
        <v>383</v>
      </c>
      <c r="K4" s="10"/>
      <c r="L4" s="10"/>
    </row>
    <row r="5" spans="1:12" ht="12.75">
      <c r="A5" s="53" t="s">
        <v>2</v>
      </c>
      <c r="B5" s="283">
        <v>5</v>
      </c>
      <c r="C5" s="283">
        <v>153</v>
      </c>
      <c r="D5" s="283">
        <v>30</v>
      </c>
      <c r="E5" s="283">
        <v>15</v>
      </c>
      <c r="F5" s="283" t="s">
        <v>82</v>
      </c>
      <c r="G5" s="283">
        <v>59</v>
      </c>
      <c r="H5" s="283">
        <v>39</v>
      </c>
      <c r="I5" s="242">
        <v>31</v>
      </c>
      <c r="J5" s="242">
        <v>24</v>
      </c>
      <c r="K5" s="10"/>
      <c r="L5" s="10"/>
    </row>
    <row r="6" spans="1:12" ht="12.75">
      <c r="A6" s="53" t="s">
        <v>3</v>
      </c>
      <c r="B6" s="284">
        <v>0</v>
      </c>
      <c r="C6" s="284">
        <v>0</v>
      </c>
      <c r="D6" s="284">
        <v>0</v>
      </c>
      <c r="E6" s="284">
        <v>0</v>
      </c>
      <c r="F6" s="284">
        <v>0</v>
      </c>
      <c r="G6" s="284">
        <v>0</v>
      </c>
      <c r="H6" s="284">
        <v>0</v>
      </c>
      <c r="I6" s="284">
        <v>0</v>
      </c>
      <c r="J6" s="284">
        <v>0</v>
      </c>
      <c r="K6" s="10"/>
      <c r="L6" s="10"/>
    </row>
    <row r="7" spans="1:12" ht="12.75">
      <c r="A7" s="53" t="s">
        <v>4</v>
      </c>
      <c r="B7" s="284">
        <v>0</v>
      </c>
      <c r="C7" s="284">
        <v>0</v>
      </c>
      <c r="D7" s="284">
        <v>0</v>
      </c>
      <c r="E7" s="284">
        <v>0</v>
      </c>
      <c r="F7" s="284">
        <v>0</v>
      </c>
      <c r="G7" s="284">
        <v>0</v>
      </c>
      <c r="H7" s="284">
        <v>0</v>
      </c>
      <c r="I7" s="284">
        <v>0</v>
      </c>
      <c r="J7" s="284">
        <v>0</v>
      </c>
      <c r="K7" s="10"/>
      <c r="L7" s="10"/>
    </row>
    <row r="8" spans="1:12" ht="12.75">
      <c r="A8" s="53" t="s">
        <v>5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10"/>
      <c r="L8" s="10"/>
    </row>
    <row r="9" spans="1:12" ht="12.75">
      <c r="A9" s="53" t="s">
        <v>6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10"/>
      <c r="L9" s="10"/>
    </row>
    <row r="10" spans="1:12" ht="12.75">
      <c r="A10" s="53" t="s">
        <v>7</v>
      </c>
      <c r="B10" s="283">
        <v>9</v>
      </c>
      <c r="C10" s="283">
        <v>164</v>
      </c>
      <c r="D10" s="283">
        <v>49</v>
      </c>
      <c r="E10" s="283" t="s">
        <v>82</v>
      </c>
      <c r="F10" s="283" t="s">
        <v>82</v>
      </c>
      <c r="G10" s="283">
        <v>63</v>
      </c>
      <c r="H10" s="283">
        <v>50</v>
      </c>
      <c r="I10" s="242">
        <v>35</v>
      </c>
      <c r="J10" s="242">
        <v>16</v>
      </c>
      <c r="K10" s="10"/>
      <c r="L10" s="10"/>
    </row>
    <row r="11" spans="1:12" ht="12.75">
      <c r="A11" s="53" t="s">
        <v>8</v>
      </c>
      <c r="B11" s="283">
        <v>79</v>
      </c>
      <c r="C11" s="283">
        <v>1868</v>
      </c>
      <c r="D11" s="283">
        <v>677</v>
      </c>
      <c r="E11" s="283">
        <v>559</v>
      </c>
      <c r="F11" s="283" t="s">
        <v>82</v>
      </c>
      <c r="G11" s="283">
        <v>801</v>
      </c>
      <c r="H11" s="283">
        <v>529</v>
      </c>
      <c r="I11" s="242">
        <v>355</v>
      </c>
      <c r="J11" s="242">
        <v>183</v>
      </c>
      <c r="K11" s="10"/>
      <c r="L11" s="10"/>
    </row>
    <row r="12" spans="1:12" ht="12.75">
      <c r="A12" s="53" t="s">
        <v>9</v>
      </c>
      <c r="B12" s="283">
        <v>426</v>
      </c>
      <c r="C12" s="283">
        <v>7957</v>
      </c>
      <c r="D12" s="283">
        <v>3007</v>
      </c>
      <c r="E12" s="283">
        <v>2440</v>
      </c>
      <c r="F12" s="283" t="s">
        <v>82</v>
      </c>
      <c r="G12" s="283">
        <v>3571</v>
      </c>
      <c r="H12" s="283">
        <v>2669</v>
      </c>
      <c r="I12" s="242">
        <v>1269</v>
      </c>
      <c r="J12" s="242">
        <v>448</v>
      </c>
      <c r="K12" s="10"/>
      <c r="L12" s="10"/>
    </row>
    <row r="13" spans="1:12" ht="12.75">
      <c r="A13" s="53" t="s">
        <v>10</v>
      </c>
      <c r="B13" s="283">
        <v>275</v>
      </c>
      <c r="C13" s="283">
        <v>6216</v>
      </c>
      <c r="D13" s="283">
        <v>2096</v>
      </c>
      <c r="E13" s="283">
        <v>1473</v>
      </c>
      <c r="F13" s="283">
        <v>279</v>
      </c>
      <c r="G13" s="283">
        <v>2649</v>
      </c>
      <c r="H13" s="283">
        <v>2059</v>
      </c>
      <c r="I13" s="242">
        <v>1048</v>
      </c>
      <c r="J13" s="242">
        <v>460</v>
      </c>
      <c r="K13" s="10"/>
      <c r="L13" s="10"/>
    </row>
    <row r="14" spans="1:12" ht="12.75">
      <c r="A14" s="53" t="s">
        <v>11</v>
      </c>
      <c r="B14" s="283">
        <v>75</v>
      </c>
      <c r="C14" s="283">
        <v>1557</v>
      </c>
      <c r="D14" s="283">
        <v>636</v>
      </c>
      <c r="E14" s="283">
        <v>437</v>
      </c>
      <c r="F14" s="283">
        <v>89</v>
      </c>
      <c r="G14" s="283">
        <v>668</v>
      </c>
      <c r="H14" s="283">
        <v>474</v>
      </c>
      <c r="I14" s="242">
        <v>266</v>
      </c>
      <c r="J14" s="242">
        <v>149</v>
      </c>
      <c r="K14" s="10"/>
      <c r="L14" s="10"/>
    </row>
    <row r="15" spans="1:12" ht="12.75">
      <c r="A15" s="53" t="s">
        <v>12</v>
      </c>
      <c r="B15" s="283">
        <v>149</v>
      </c>
      <c r="C15" s="283">
        <v>3337</v>
      </c>
      <c r="D15" s="283">
        <v>1302</v>
      </c>
      <c r="E15" s="283">
        <v>922</v>
      </c>
      <c r="F15" s="283">
        <v>209</v>
      </c>
      <c r="G15" s="283">
        <v>1576</v>
      </c>
      <c r="H15" s="283">
        <v>954</v>
      </c>
      <c r="I15" s="242">
        <v>482</v>
      </c>
      <c r="J15" s="242">
        <v>325</v>
      </c>
      <c r="K15" s="10"/>
      <c r="L15" s="10"/>
    </row>
    <row r="16" spans="1:12" ht="12.75">
      <c r="A16" s="53" t="s">
        <v>13</v>
      </c>
      <c r="B16" s="283">
        <v>190</v>
      </c>
      <c r="C16" s="283">
        <v>4072</v>
      </c>
      <c r="D16" s="283">
        <v>1336</v>
      </c>
      <c r="E16" s="283">
        <v>542</v>
      </c>
      <c r="F16" s="283">
        <v>245</v>
      </c>
      <c r="G16" s="283">
        <v>3456</v>
      </c>
      <c r="H16" s="283">
        <v>382</v>
      </c>
      <c r="I16" s="242">
        <v>176</v>
      </c>
      <c r="J16" s="242">
        <v>58</v>
      </c>
      <c r="K16" s="10"/>
      <c r="L16" s="10"/>
    </row>
    <row r="17" spans="1:12" ht="12.75">
      <c r="A17" s="53" t="s">
        <v>14</v>
      </c>
      <c r="B17" s="283">
        <v>80</v>
      </c>
      <c r="C17" s="283">
        <v>1952</v>
      </c>
      <c r="D17" s="283">
        <v>606</v>
      </c>
      <c r="E17" s="283">
        <v>218</v>
      </c>
      <c r="F17" s="283">
        <v>168</v>
      </c>
      <c r="G17" s="283">
        <v>953</v>
      </c>
      <c r="H17" s="283">
        <v>564</v>
      </c>
      <c r="I17" s="242">
        <v>308</v>
      </c>
      <c r="J17" s="242">
        <v>127</v>
      </c>
      <c r="K17" s="10"/>
      <c r="L17" s="10"/>
    </row>
    <row r="18" spans="1:12" ht="12.75">
      <c r="A18" s="53" t="s">
        <v>15</v>
      </c>
      <c r="B18" s="283">
        <v>13</v>
      </c>
      <c r="C18" s="283">
        <v>317</v>
      </c>
      <c r="D18" s="283">
        <v>105</v>
      </c>
      <c r="E18" s="283">
        <v>27</v>
      </c>
      <c r="F18" s="283">
        <v>24</v>
      </c>
      <c r="G18" s="283">
        <v>92</v>
      </c>
      <c r="H18" s="283">
        <v>126</v>
      </c>
      <c r="I18" s="242">
        <v>76</v>
      </c>
      <c r="J18" s="242">
        <v>23</v>
      </c>
      <c r="K18" s="10"/>
      <c r="L18" s="10"/>
    </row>
    <row r="19" spans="1:12" ht="12.75">
      <c r="A19" s="53" t="s">
        <v>16</v>
      </c>
      <c r="B19" s="283">
        <v>396</v>
      </c>
      <c r="C19" s="283">
        <v>9809</v>
      </c>
      <c r="D19" s="283">
        <v>3647</v>
      </c>
      <c r="E19" s="283">
        <v>268</v>
      </c>
      <c r="F19" s="283">
        <v>427</v>
      </c>
      <c r="G19" s="283">
        <v>2807</v>
      </c>
      <c r="H19" s="283">
        <v>4308</v>
      </c>
      <c r="I19" s="242">
        <v>1819</v>
      </c>
      <c r="J19" s="242">
        <v>875</v>
      </c>
      <c r="K19" s="10"/>
      <c r="L19" s="10"/>
    </row>
    <row r="20" spans="1:12" ht="12.75">
      <c r="A20" s="53" t="s">
        <v>17</v>
      </c>
      <c r="B20" s="283">
        <v>380</v>
      </c>
      <c r="C20" s="283">
        <v>9118</v>
      </c>
      <c r="D20" s="283">
        <v>3402</v>
      </c>
      <c r="E20" s="283">
        <v>339</v>
      </c>
      <c r="F20" s="283">
        <v>409</v>
      </c>
      <c r="G20" s="283">
        <v>4614</v>
      </c>
      <c r="H20" s="283">
        <v>2819</v>
      </c>
      <c r="I20" s="242">
        <v>1091</v>
      </c>
      <c r="J20" s="242">
        <v>594</v>
      </c>
      <c r="K20" s="10"/>
      <c r="L20" s="10"/>
    </row>
    <row r="21" spans="1:12" ht="12.75">
      <c r="A21" s="53" t="s">
        <v>18</v>
      </c>
      <c r="B21" s="283">
        <v>43</v>
      </c>
      <c r="C21" s="283">
        <v>918</v>
      </c>
      <c r="D21" s="283">
        <v>302</v>
      </c>
      <c r="E21" s="283">
        <v>24</v>
      </c>
      <c r="F21" s="283">
        <v>7</v>
      </c>
      <c r="G21" s="283">
        <v>529</v>
      </c>
      <c r="H21" s="283">
        <v>237</v>
      </c>
      <c r="I21" s="242">
        <v>100</v>
      </c>
      <c r="J21" s="242">
        <v>52</v>
      </c>
      <c r="K21" s="10"/>
      <c r="L21" s="10"/>
    </row>
    <row r="22" spans="1:12" ht="12.75">
      <c r="A22" s="53" t="s">
        <v>19</v>
      </c>
      <c r="B22" s="283">
        <v>32</v>
      </c>
      <c r="C22" s="283">
        <v>590</v>
      </c>
      <c r="D22" s="283">
        <v>220</v>
      </c>
      <c r="E22" s="283">
        <v>11</v>
      </c>
      <c r="F22" s="283" t="s">
        <v>82</v>
      </c>
      <c r="G22" s="283">
        <v>329</v>
      </c>
      <c r="H22" s="283">
        <v>143</v>
      </c>
      <c r="I22" s="242">
        <v>72</v>
      </c>
      <c r="J22" s="242">
        <v>46</v>
      </c>
      <c r="K22" s="10"/>
      <c r="L22" s="10"/>
    </row>
    <row r="23" spans="1:12" ht="12.75">
      <c r="A23" s="53" t="s">
        <v>20</v>
      </c>
      <c r="B23" s="283">
        <v>394</v>
      </c>
      <c r="C23" s="283">
        <v>10007</v>
      </c>
      <c r="D23" s="283" t="s">
        <v>82</v>
      </c>
      <c r="E23" s="283" t="s">
        <v>82</v>
      </c>
      <c r="F23" s="283" t="s">
        <v>82</v>
      </c>
      <c r="G23" s="283" t="s">
        <v>82</v>
      </c>
      <c r="H23" s="283" t="s">
        <v>82</v>
      </c>
      <c r="I23" s="242" t="s">
        <v>82</v>
      </c>
      <c r="J23" s="242" t="s">
        <v>82</v>
      </c>
      <c r="K23" s="10"/>
      <c r="L23" s="10"/>
    </row>
    <row r="24" spans="1:12" ht="12.75">
      <c r="A24" s="54" t="s">
        <v>21</v>
      </c>
      <c r="B24" s="284">
        <v>0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10"/>
      <c r="L24" s="10"/>
    </row>
    <row r="25" spans="1:12" ht="12.75">
      <c r="A25" s="55" t="s">
        <v>22</v>
      </c>
      <c r="B25" s="285">
        <v>2789</v>
      </c>
      <c r="C25" s="285">
        <v>63568</v>
      </c>
      <c r="D25" s="285">
        <v>19497</v>
      </c>
      <c r="E25" s="285">
        <v>8165</v>
      </c>
      <c r="F25" s="285">
        <v>2053</v>
      </c>
      <c r="G25" s="285">
        <v>24729</v>
      </c>
      <c r="H25" s="285">
        <v>17054</v>
      </c>
      <c r="I25" s="285">
        <v>8015</v>
      </c>
      <c r="J25" s="285">
        <v>3763</v>
      </c>
      <c r="K25" s="10"/>
      <c r="L25" s="10"/>
    </row>
    <row r="26" spans="1:12" ht="12.75">
      <c r="A26" s="49" t="s">
        <v>23</v>
      </c>
      <c r="B26" s="286">
        <v>327</v>
      </c>
      <c r="C26" s="286">
        <v>7554</v>
      </c>
      <c r="D26" s="286">
        <v>2789</v>
      </c>
      <c r="E26" s="286">
        <v>1464</v>
      </c>
      <c r="F26" s="286">
        <v>196</v>
      </c>
      <c r="G26" s="286">
        <v>3422</v>
      </c>
      <c r="H26" s="286">
        <v>2269</v>
      </c>
      <c r="I26" s="286">
        <v>1273</v>
      </c>
      <c r="J26" s="286">
        <v>590</v>
      </c>
      <c r="K26" s="10"/>
      <c r="L26" s="10"/>
    </row>
    <row r="27" spans="1:12" ht="12.75">
      <c r="A27" s="49" t="s">
        <v>24</v>
      </c>
      <c r="B27" s="286">
        <v>435</v>
      </c>
      <c r="C27" s="286">
        <v>8121</v>
      </c>
      <c r="D27" s="286">
        <v>3056</v>
      </c>
      <c r="E27" s="286">
        <v>2440</v>
      </c>
      <c r="F27" s="286"/>
      <c r="G27" s="286">
        <v>3634</v>
      </c>
      <c r="H27" s="286">
        <v>2719</v>
      </c>
      <c r="I27" s="286">
        <v>1304</v>
      </c>
      <c r="J27" s="286">
        <v>464</v>
      </c>
      <c r="K27" s="10"/>
      <c r="L27" s="10"/>
    </row>
    <row r="28" spans="1:12" ht="12.75">
      <c r="A28" s="49" t="s">
        <v>25</v>
      </c>
      <c r="B28" s="286">
        <v>689</v>
      </c>
      <c r="C28" s="286">
        <v>15182</v>
      </c>
      <c r="D28" s="286">
        <v>5370</v>
      </c>
      <c r="E28" s="286">
        <v>3374</v>
      </c>
      <c r="F28" s="286">
        <v>822</v>
      </c>
      <c r="G28" s="286">
        <v>8349</v>
      </c>
      <c r="H28" s="286">
        <v>3869</v>
      </c>
      <c r="I28" s="286">
        <v>1972</v>
      </c>
      <c r="J28" s="286">
        <v>992</v>
      </c>
      <c r="K28" s="10"/>
      <c r="L28" s="10"/>
    </row>
    <row r="29" spans="1:12" ht="12.75">
      <c r="A29" s="49" t="s">
        <v>26</v>
      </c>
      <c r="B29" s="286">
        <v>944</v>
      </c>
      <c r="C29" s="286">
        <v>22704</v>
      </c>
      <c r="D29" s="286">
        <v>8282</v>
      </c>
      <c r="E29" s="286">
        <v>887</v>
      </c>
      <c r="F29" s="286">
        <v>1035</v>
      </c>
      <c r="G29" s="286">
        <v>9324</v>
      </c>
      <c r="H29" s="286">
        <v>8197</v>
      </c>
      <c r="I29" s="286">
        <v>3466</v>
      </c>
      <c r="J29" s="286">
        <v>1717</v>
      </c>
      <c r="K29" s="10"/>
      <c r="L29" s="10"/>
    </row>
    <row r="30" spans="1:12" ht="12.75">
      <c r="A30" s="49" t="s">
        <v>27</v>
      </c>
      <c r="B30" s="286">
        <v>394</v>
      </c>
      <c r="C30" s="286">
        <v>10007</v>
      </c>
      <c r="D30" s="286"/>
      <c r="E30" s="286"/>
      <c r="F30" s="286"/>
      <c r="G30" s="286"/>
      <c r="H30" s="286"/>
      <c r="I30" s="286"/>
      <c r="J30" s="286"/>
      <c r="K30" s="10"/>
      <c r="L30" s="10"/>
    </row>
    <row r="31" spans="1:12" ht="12.75">
      <c r="A31" s="56" t="s">
        <v>22</v>
      </c>
      <c r="B31" s="287">
        <v>2789</v>
      </c>
      <c r="C31" s="287">
        <v>63568</v>
      </c>
      <c r="D31" s="287">
        <v>19497</v>
      </c>
      <c r="E31" s="287">
        <v>8165</v>
      </c>
      <c r="F31" s="287">
        <v>2053</v>
      </c>
      <c r="G31" s="287">
        <v>24729</v>
      </c>
      <c r="H31" s="287">
        <v>17054</v>
      </c>
      <c r="I31" s="287">
        <v>8015</v>
      </c>
      <c r="J31" s="287">
        <v>3763</v>
      </c>
      <c r="K31" s="10"/>
      <c r="L31" s="10"/>
    </row>
    <row r="32" spans="1:12" ht="12.75">
      <c r="A32" s="146" t="s">
        <v>48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70"/>
      <c r="L32" s="70"/>
    </row>
  </sheetData>
  <sheetProtection/>
  <mergeCells count="4">
    <mergeCell ref="A2:A3"/>
    <mergeCell ref="B2:J2"/>
    <mergeCell ref="A1:J1"/>
    <mergeCell ref="A32:J32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L32"/>
  <sheetViews>
    <sheetView zoomScale="85" zoomScaleNormal="85" zoomScalePageLayoutView="0" workbookViewId="0" topLeftCell="A1">
      <selection activeCell="L27" sqref="L27"/>
    </sheetView>
  </sheetViews>
  <sheetFormatPr defaultColWidth="9.140625" defaultRowHeight="12.75"/>
  <cols>
    <col min="1" max="1" width="17.140625" style="1" customWidth="1"/>
    <col min="2" max="2" width="10.421875" style="1" customWidth="1"/>
    <col min="3" max="4" width="10.28125" style="1" bestFit="1" customWidth="1"/>
    <col min="5" max="5" width="11.140625" style="1" customWidth="1"/>
    <col min="6" max="6" width="10.421875" style="1" customWidth="1"/>
    <col min="7" max="7" width="10.28125" style="1" bestFit="1" customWidth="1"/>
    <col min="8" max="8" width="9.28125" style="1" customWidth="1"/>
    <col min="9" max="16384" width="9.140625" style="1" customWidth="1"/>
  </cols>
  <sheetData>
    <row r="1" spans="1:9" ht="12.75">
      <c r="A1" s="145" t="s">
        <v>166</v>
      </c>
      <c r="B1" s="145"/>
      <c r="C1" s="145"/>
      <c r="D1" s="145"/>
      <c r="E1" s="145"/>
      <c r="F1" s="145"/>
      <c r="G1" s="145"/>
      <c r="H1" s="145"/>
      <c r="I1" s="145"/>
    </row>
    <row r="2" spans="1:9" ht="15.75" customHeight="1">
      <c r="A2" s="149" t="s">
        <v>122</v>
      </c>
      <c r="B2" s="281" t="s">
        <v>141</v>
      </c>
      <c r="C2" s="281"/>
      <c r="D2" s="281"/>
      <c r="E2" s="281"/>
      <c r="F2" s="281"/>
      <c r="G2" s="281"/>
      <c r="H2" s="281"/>
      <c r="I2" s="281"/>
    </row>
    <row r="3" spans="1:9" ht="72" customHeight="1">
      <c r="A3" s="149"/>
      <c r="B3" s="282" t="s">
        <v>123</v>
      </c>
      <c r="C3" s="282" t="s">
        <v>132</v>
      </c>
      <c r="D3" s="282" t="s">
        <v>125</v>
      </c>
      <c r="E3" s="282" t="s">
        <v>133</v>
      </c>
      <c r="F3" s="282" t="s">
        <v>289</v>
      </c>
      <c r="G3" s="282" t="s">
        <v>134</v>
      </c>
      <c r="H3" s="282" t="s">
        <v>129</v>
      </c>
      <c r="I3" s="282" t="s">
        <v>130</v>
      </c>
    </row>
    <row r="4" spans="1:9" ht="12.75">
      <c r="A4" s="53" t="s">
        <v>1</v>
      </c>
      <c r="B4" s="288">
        <v>231</v>
      </c>
      <c r="C4" s="288">
        <v>4707</v>
      </c>
      <c r="D4" s="288">
        <v>1834</v>
      </c>
      <c r="E4" s="288">
        <v>726</v>
      </c>
      <c r="F4" s="288">
        <v>188</v>
      </c>
      <c r="G4" s="288">
        <v>2076</v>
      </c>
      <c r="H4" s="288">
        <v>1622</v>
      </c>
      <c r="I4" s="288">
        <v>1009</v>
      </c>
    </row>
    <row r="5" spans="1:9" ht="12.75">
      <c r="A5" s="53" t="s">
        <v>2</v>
      </c>
      <c r="B5" s="288">
        <v>4</v>
      </c>
      <c r="C5" s="288">
        <v>118</v>
      </c>
      <c r="D5" s="288">
        <v>24</v>
      </c>
      <c r="E5" s="288">
        <v>5</v>
      </c>
      <c r="F5" s="288" t="s">
        <v>82</v>
      </c>
      <c r="G5" s="288">
        <v>66</v>
      </c>
      <c r="H5" s="288">
        <v>33</v>
      </c>
      <c r="I5" s="288">
        <v>19</v>
      </c>
    </row>
    <row r="6" spans="1:9" ht="12.75">
      <c r="A6" s="53" t="s">
        <v>3</v>
      </c>
      <c r="B6" s="284">
        <v>0</v>
      </c>
      <c r="C6" s="284">
        <v>0</v>
      </c>
      <c r="D6" s="284">
        <v>0</v>
      </c>
      <c r="E6" s="284">
        <v>0</v>
      </c>
      <c r="F6" s="284">
        <v>0</v>
      </c>
      <c r="G6" s="284">
        <v>0</v>
      </c>
      <c r="H6" s="284">
        <v>0</v>
      </c>
      <c r="I6" s="284">
        <v>0</v>
      </c>
    </row>
    <row r="7" spans="1:9" ht="12.75">
      <c r="A7" s="53" t="s">
        <v>4</v>
      </c>
      <c r="B7" s="284">
        <v>0</v>
      </c>
      <c r="C7" s="284">
        <v>0</v>
      </c>
      <c r="D7" s="284">
        <v>0</v>
      </c>
      <c r="E7" s="284">
        <v>0</v>
      </c>
      <c r="F7" s="284">
        <v>0</v>
      </c>
      <c r="G7" s="284">
        <v>0</v>
      </c>
      <c r="H7" s="284">
        <v>0</v>
      </c>
      <c r="I7" s="284">
        <v>0</v>
      </c>
    </row>
    <row r="8" spans="1:9" ht="12.75">
      <c r="A8" s="53" t="s">
        <v>5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</row>
    <row r="9" spans="1:9" ht="12.75">
      <c r="A9" s="53" t="s">
        <v>6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</row>
    <row r="10" spans="1:9" ht="15.75" customHeight="1">
      <c r="A10" s="53" t="s">
        <v>7</v>
      </c>
      <c r="B10" s="288">
        <v>4</v>
      </c>
      <c r="C10" s="288">
        <v>67</v>
      </c>
      <c r="D10" s="288">
        <v>13</v>
      </c>
      <c r="E10" s="288" t="s">
        <v>82</v>
      </c>
      <c r="F10" s="288" t="s">
        <v>82</v>
      </c>
      <c r="G10" s="288">
        <v>25</v>
      </c>
      <c r="H10" s="288">
        <v>22</v>
      </c>
      <c r="I10" s="288">
        <v>20</v>
      </c>
    </row>
    <row r="11" spans="1:9" ht="12.75">
      <c r="A11" s="53" t="s">
        <v>8</v>
      </c>
      <c r="B11" s="288">
        <v>69</v>
      </c>
      <c r="C11" s="288">
        <v>1445</v>
      </c>
      <c r="D11" s="288">
        <v>565</v>
      </c>
      <c r="E11" s="288">
        <v>356</v>
      </c>
      <c r="F11" s="288" t="s">
        <v>82</v>
      </c>
      <c r="G11" s="288">
        <v>590</v>
      </c>
      <c r="H11" s="288">
        <v>455</v>
      </c>
      <c r="I11" s="288">
        <v>400</v>
      </c>
    </row>
    <row r="12" spans="1:9" ht="12.75">
      <c r="A12" s="53" t="s">
        <v>9</v>
      </c>
      <c r="B12" s="288">
        <v>377</v>
      </c>
      <c r="C12" s="288">
        <v>6449</v>
      </c>
      <c r="D12" s="288">
        <v>2467</v>
      </c>
      <c r="E12" s="288">
        <v>1787</v>
      </c>
      <c r="F12" s="288" t="s">
        <v>82</v>
      </c>
      <c r="G12" s="288">
        <v>2876</v>
      </c>
      <c r="H12" s="288">
        <v>2145</v>
      </c>
      <c r="I12" s="288">
        <v>1428</v>
      </c>
    </row>
    <row r="13" spans="1:9" ht="12.75">
      <c r="A13" s="53" t="s">
        <v>10</v>
      </c>
      <c r="B13" s="288">
        <v>230</v>
      </c>
      <c r="C13" s="288">
        <v>4742</v>
      </c>
      <c r="D13" s="288">
        <v>1733</v>
      </c>
      <c r="E13" s="288">
        <v>931</v>
      </c>
      <c r="F13" s="288">
        <v>280</v>
      </c>
      <c r="G13" s="288">
        <v>1814</v>
      </c>
      <c r="H13" s="288">
        <v>1674</v>
      </c>
      <c r="I13" s="288">
        <v>1254</v>
      </c>
    </row>
    <row r="14" spans="1:9" ht="12.75">
      <c r="A14" s="53" t="s">
        <v>11</v>
      </c>
      <c r="B14" s="288">
        <v>77</v>
      </c>
      <c r="C14" s="288">
        <v>1428</v>
      </c>
      <c r="D14" s="288">
        <v>507</v>
      </c>
      <c r="E14" s="288">
        <v>337</v>
      </c>
      <c r="F14" s="288">
        <v>101</v>
      </c>
      <c r="G14" s="288">
        <v>626</v>
      </c>
      <c r="H14" s="288">
        <v>459</v>
      </c>
      <c r="I14" s="288">
        <v>343</v>
      </c>
    </row>
    <row r="15" spans="1:9" ht="12.75">
      <c r="A15" s="53" t="s">
        <v>12</v>
      </c>
      <c r="B15" s="288">
        <v>138</v>
      </c>
      <c r="C15" s="288">
        <v>2765</v>
      </c>
      <c r="D15" s="288">
        <v>978</v>
      </c>
      <c r="E15" s="288">
        <v>602</v>
      </c>
      <c r="F15" s="288">
        <v>207</v>
      </c>
      <c r="G15" s="288">
        <v>1429</v>
      </c>
      <c r="H15" s="288">
        <v>792</v>
      </c>
      <c r="I15" s="288">
        <v>544</v>
      </c>
    </row>
    <row r="16" spans="1:9" ht="12.75">
      <c r="A16" s="53" t="s">
        <v>13</v>
      </c>
      <c r="B16" s="288">
        <v>168</v>
      </c>
      <c r="C16" s="288">
        <v>3665</v>
      </c>
      <c r="D16" s="288">
        <v>1211</v>
      </c>
      <c r="E16" s="288">
        <v>510</v>
      </c>
      <c r="F16" s="288">
        <v>222</v>
      </c>
      <c r="G16" s="288">
        <v>3173</v>
      </c>
      <c r="H16" s="288">
        <v>281</v>
      </c>
      <c r="I16" s="288">
        <v>211</v>
      </c>
    </row>
    <row r="17" spans="1:9" ht="12.75">
      <c r="A17" s="53" t="s">
        <v>14</v>
      </c>
      <c r="B17" s="288">
        <v>71</v>
      </c>
      <c r="C17" s="288">
        <v>1531</v>
      </c>
      <c r="D17" s="288">
        <v>488</v>
      </c>
      <c r="E17" s="288">
        <v>147</v>
      </c>
      <c r="F17" s="288">
        <v>132</v>
      </c>
      <c r="G17" s="288">
        <v>712</v>
      </c>
      <c r="H17" s="288">
        <v>446</v>
      </c>
      <c r="I17" s="288">
        <v>373</v>
      </c>
    </row>
    <row r="18" spans="1:9" ht="12.75">
      <c r="A18" s="53" t="s">
        <v>15</v>
      </c>
      <c r="B18" s="288">
        <v>8</v>
      </c>
      <c r="C18" s="288">
        <v>200</v>
      </c>
      <c r="D18" s="288">
        <v>75</v>
      </c>
      <c r="E18" s="288">
        <v>6</v>
      </c>
      <c r="F18" s="288">
        <v>21</v>
      </c>
      <c r="G18" s="288">
        <v>92</v>
      </c>
      <c r="H18" s="288">
        <v>76</v>
      </c>
      <c r="I18" s="288">
        <v>32</v>
      </c>
    </row>
    <row r="19" spans="1:9" ht="12.75">
      <c r="A19" s="53" t="s">
        <v>16</v>
      </c>
      <c r="B19" s="288">
        <v>403</v>
      </c>
      <c r="C19" s="288">
        <v>8225</v>
      </c>
      <c r="D19" s="288">
        <v>3243</v>
      </c>
      <c r="E19" s="288">
        <v>192</v>
      </c>
      <c r="F19" s="288">
        <v>432</v>
      </c>
      <c r="G19" s="288">
        <v>2966</v>
      </c>
      <c r="H19" s="288">
        <v>3485</v>
      </c>
      <c r="I19" s="288">
        <v>1774</v>
      </c>
    </row>
    <row r="20" spans="1:9" ht="12.75">
      <c r="A20" s="53" t="s">
        <v>17</v>
      </c>
      <c r="B20" s="288">
        <v>336</v>
      </c>
      <c r="C20" s="288">
        <v>7024</v>
      </c>
      <c r="D20" s="288">
        <v>2520</v>
      </c>
      <c r="E20" s="288">
        <v>208</v>
      </c>
      <c r="F20" s="288">
        <v>331</v>
      </c>
      <c r="G20" s="288">
        <v>3751</v>
      </c>
      <c r="H20" s="288">
        <v>2251</v>
      </c>
      <c r="I20" s="288">
        <v>1022</v>
      </c>
    </row>
    <row r="21" spans="1:9" ht="12.75">
      <c r="A21" s="53" t="s">
        <v>18</v>
      </c>
      <c r="B21" s="288">
        <v>43</v>
      </c>
      <c r="C21" s="288">
        <v>856</v>
      </c>
      <c r="D21" s="288">
        <v>241</v>
      </c>
      <c r="E21" s="288">
        <v>16</v>
      </c>
      <c r="F21" s="288">
        <v>13</v>
      </c>
      <c r="G21" s="288">
        <v>193</v>
      </c>
      <c r="H21" s="288">
        <v>587</v>
      </c>
      <c r="I21" s="288">
        <v>76</v>
      </c>
    </row>
    <row r="22" spans="1:9" ht="12.75">
      <c r="A22" s="53" t="s">
        <v>19</v>
      </c>
      <c r="B22" s="288">
        <v>165</v>
      </c>
      <c r="C22" s="288">
        <v>2475</v>
      </c>
      <c r="D22" s="288">
        <v>560</v>
      </c>
      <c r="E22" s="288"/>
      <c r="F22" s="288"/>
      <c r="G22" s="288"/>
      <c r="H22" s="288"/>
      <c r="I22" s="288"/>
    </row>
    <row r="23" spans="1:9" ht="12.75">
      <c r="A23" s="53" t="s">
        <v>20</v>
      </c>
      <c r="B23" s="288">
        <v>337</v>
      </c>
      <c r="C23" s="288">
        <v>7773</v>
      </c>
      <c r="D23" s="288" t="s">
        <v>82</v>
      </c>
      <c r="E23" s="288" t="s">
        <v>82</v>
      </c>
      <c r="F23" s="288" t="s">
        <v>82</v>
      </c>
      <c r="G23" s="288" t="s">
        <v>82</v>
      </c>
      <c r="H23" s="288" t="s">
        <v>82</v>
      </c>
      <c r="I23" s="288"/>
    </row>
    <row r="24" spans="1:9" ht="12.75">
      <c r="A24" s="54" t="s">
        <v>21</v>
      </c>
      <c r="B24" s="284">
        <v>0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</row>
    <row r="25" spans="1:9" ht="12.75">
      <c r="A25" s="55" t="s">
        <v>22</v>
      </c>
      <c r="B25" s="285">
        <v>2661</v>
      </c>
      <c r="C25" s="285">
        <v>53470</v>
      </c>
      <c r="D25" s="285">
        <v>16459</v>
      </c>
      <c r="E25" s="285">
        <v>5823</v>
      </c>
      <c r="F25" s="285">
        <v>1927</v>
      </c>
      <c r="G25" s="285">
        <v>20389</v>
      </c>
      <c r="H25" s="285">
        <v>14328</v>
      </c>
      <c r="I25" s="285">
        <v>8505</v>
      </c>
    </row>
    <row r="26" spans="1:9" ht="12.75">
      <c r="A26" s="49" t="s">
        <v>23</v>
      </c>
      <c r="B26" s="286">
        <v>304</v>
      </c>
      <c r="C26" s="286">
        <v>6270</v>
      </c>
      <c r="D26" s="286">
        <v>2423</v>
      </c>
      <c r="E26" s="286">
        <v>1087</v>
      </c>
      <c r="F26" s="286">
        <v>188</v>
      </c>
      <c r="G26" s="286">
        <v>2732</v>
      </c>
      <c r="H26" s="286">
        <v>2110</v>
      </c>
      <c r="I26" s="286">
        <v>1428</v>
      </c>
    </row>
    <row r="27" spans="1:9" ht="12.75">
      <c r="A27" s="49" t="s">
        <v>24</v>
      </c>
      <c r="B27" s="286">
        <v>381</v>
      </c>
      <c r="C27" s="286">
        <v>6516</v>
      </c>
      <c r="D27" s="286">
        <v>2480</v>
      </c>
      <c r="E27" s="286">
        <v>1787</v>
      </c>
      <c r="F27" s="286"/>
      <c r="G27" s="286">
        <v>2901</v>
      </c>
      <c r="H27" s="286">
        <v>2167</v>
      </c>
      <c r="I27" s="286">
        <v>1448</v>
      </c>
    </row>
    <row r="28" spans="1:9" ht="12.75">
      <c r="A28" s="49" t="s">
        <v>25</v>
      </c>
      <c r="B28" s="286">
        <v>613</v>
      </c>
      <c r="C28" s="286">
        <v>12600</v>
      </c>
      <c r="D28" s="286">
        <v>4429</v>
      </c>
      <c r="E28" s="286">
        <v>2380</v>
      </c>
      <c r="F28" s="286">
        <v>810</v>
      </c>
      <c r="G28" s="286">
        <v>7042</v>
      </c>
      <c r="H28" s="286">
        <v>3206</v>
      </c>
      <c r="I28" s="286">
        <v>2352</v>
      </c>
    </row>
    <row r="29" spans="1:9" ht="12.75">
      <c r="A29" s="49" t="s">
        <v>26</v>
      </c>
      <c r="B29" s="286">
        <v>1026</v>
      </c>
      <c r="C29" s="286">
        <v>20311</v>
      </c>
      <c r="D29" s="286">
        <v>7127</v>
      </c>
      <c r="E29" s="286">
        <v>569</v>
      </c>
      <c r="F29" s="286">
        <v>929</v>
      </c>
      <c r="G29" s="286">
        <v>7714</v>
      </c>
      <c r="H29" s="286">
        <v>6845</v>
      </c>
      <c r="I29" s="286">
        <v>3277</v>
      </c>
    </row>
    <row r="30" spans="1:9" ht="12.75">
      <c r="A30" s="49" t="s">
        <v>27</v>
      </c>
      <c r="B30" s="286">
        <v>337</v>
      </c>
      <c r="C30" s="286">
        <v>7773</v>
      </c>
      <c r="D30" s="286"/>
      <c r="E30" s="286"/>
      <c r="F30" s="286"/>
      <c r="G30" s="286"/>
      <c r="H30" s="286"/>
      <c r="I30" s="286"/>
    </row>
    <row r="31" spans="1:9" ht="12.75">
      <c r="A31" s="56" t="s">
        <v>22</v>
      </c>
      <c r="B31" s="287">
        <v>2661</v>
      </c>
      <c r="C31" s="287">
        <v>53470</v>
      </c>
      <c r="D31" s="287">
        <v>16459</v>
      </c>
      <c r="E31" s="287">
        <v>5823</v>
      </c>
      <c r="F31" s="287">
        <v>1927</v>
      </c>
      <c r="G31" s="287">
        <v>20389</v>
      </c>
      <c r="H31" s="287">
        <v>14328</v>
      </c>
      <c r="I31" s="287">
        <v>8505</v>
      </c>
    </row>
    <row r="32" spans="1:12" ht="12.75">
      <c r="A32" s="151" t="s">
        <v>48</v>
      </c>
      <c r="B32" s="151"/>
      <c r="C32" s="151"/>
      <c r="D32" s="151"/>
      <c r="E32" s="151"/>
      <c r="F32" s="151"/>
      <c r="G32" s="151"/>
      <c r="H32" s="151"/>
      <c r="I32" s="151"/>
      <c r="J32" s="70"/>
      <c r="K32" s="70"/>
      <c r="L32" s="70"/>
    </row>
  </sheetData>
  <sheetProtection/>
  <mergeCells count="4">
    <mergeCell ref="A2:A3"/>
    <mergeCell ref="B2:I2"/>
    <mergeCell ref="A1:I1"/>
    <mergeCell ref="A32:I32"/>
  </mergeCells>
  <printOptions/>
  <pageMargins left="0.31" right="0.39" top="0.41" bottom="0.48" header="0.3" footer="0.3"/>
  <pageSetup horizontalDpi="600" verticalDpi="600" orientation="landscape" paperSize="9" scale="95" r:id="rId1"/>
  <headerFooter alignWithMargins="0">
    <oddFooter xml:space="preserve">&amp;L&amp;A&amp;Rpag. &amp;P di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Bassani</dc:creator>
  <cp:keywords/>
  <dc:description/>
  <cp:lastModifiedBy>Crispolti Emmanuele</cp:lastModifiedBy>
  <cp:lastPrinted>2014-02-06T12:00:50Z</cp:lastPrinted>
  <dcterms:created xsi:type="dcterms:W3CDTF">2013-09-20T10:23:42Z</dcterms:created>
  <dcterms:modified xsi:type="dcterms:W3CDTF">2014-02-06T14:10:39Z</dcterms:modified>
  <cp:category/>
  <cp:version/>
  <cp:contentType/>
  <cp:contentStatus/>
</cp:coreProperties>
</file>