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7965" tabRatio="763"/>
  </bookViews>
  <sheets>
    <sheet name="licenza" sheetId="41" r:id="rId1"/>
    <sheet name="fig. 6.1" sheetId="12" r:id="rId2"/>
    <sheet name="fig. 6.2" sheetId="17" r:id="rId3"/>
    <sheet name="fig. 6.3" sheetId="34" r:id="rId4"/>
    <sheet name="fig. 6.4" sheetId="35" r:id="rId5"/>
    <sheet name="fig. 6.5" sheetId="36" r:id="rId6"/>
    <sheet name="fig. 6.6" sheetId="37" r:id="rId7"/>
    <sheet name="fig. 6.7" sheetId="39" r:id="rId8"/>
    <sheet name="fig. 6.8" sheetId="28" r:id="rId9"/>
    <sheet name="fig. 6.9" sheetId="40" r:id="rId10"/>
  </sheets>
  <definedNames>
    <definedName name="_Ref345681940" localSheetId="2">'fig. 6.2'!$A$13</definedName>
    <definedName name="_Ref345686054" localSheetId="8">'fig. 6.8'!$A$10</definedName>
  </definedNames>
  <calcPr calcId="125725"/>
</workbook>
</file>

<file path=xl/calcChain.xml><?xml version="1.0" encoding="utf-8"?>
<calcChain xmlns="http://schemas.openxmlformats.org/spreadsheetml/2006/main">
  <c r="D6" i="17"/>
  <c r="D7"/>
  <c r="D8"/>
  <c r="D9"/>
  <c r="D5"/>
  <c r="D5" i="12"/>
  <c r="D6"/>
  <c r="D7"/>
  <c r="D8"/>
  <c r="D9"/>
  <c r="D10"/>
  <c r="D4" l="1"/>
  <c r="D6" i="34" l="1"/>
  <c r="E6"/>
  <c r="F6"/>
  <c r="G6"/>
  <c r="H6"/>
  <c r="I6"/>
  <c r="J6"/>
  <c r="K6"/>
  <c r="L6"/>
  <c r="M6"/>
  <c r="N6"/>
  <c r="O6"/>
  <c r="P6"/>
  <c r="Q6"/>
  <c r="R6"/>
  <c r="S6"/>
  <c r="T6"/>
  <c r="C6"/>
</calcChain>
</file>

<file path=xl/sharedStrings.xml><?xml version="1.0" encoding="utf-8"?>
<sst xmlns="http://schemas.openxmlformats.org/spreadsheetml/2006/main" count="105" uniqueCount="89">
  <si>
    <t>Fonte: Eurostat 2012</t>
  </si>
  <si>
    <t>50-64</t>
  </si>
  <si>
    <t>15-64</t>
  </si>
  <si>
    <t>50-54</t>
  </si>
  <si>
    <t>55-59</t>
  </si>
  <si>
    <t>60-64</t>
  </si>
  <si>
    <t>65+</t>
  </si>
  <si>
    <t>Centro</t>
  </si>
  <si>
    <t>Totale</t>
  </si>
  <si>
    <t>Uomini</t>
  </si>
  <si>
    <t>Donne</t>
  </si>
  <si>
    <t>Sud e Isole</t>
  </si>
  <si>
    <t>Incidenza disoccupati lunga durata</t>
  </si>
  <si>
    <t>Fonte: CoesioneSociale.Stat, 2012</t>
  </si>
  <si>
    <t>A</t>
  </si>
  <si>
    <t>Indice di ricambio popolazione potenzialmente attiva</t>
  </si>
  <si>
    <t>Abruzzo</t>
  </si>
  <si>
    <t>Campania</t>
  </si>
  <si>
    <t>Basilicata</t>
  </si>
  <si>
    <t>P.A. Bolzano</t>
  </si>
  <si>
    <t>Calabria</t>
  </si>
  <si>
    <t>Sicilia</t>
  </si>
  <si>
    <t>Puglia</t>
  </si>
  <si>
    <t>Friuli V.G.</t>
  </si>
  <si>
    <t>Lazio</t>
  </si>
  <si>
    <t>P.A. Trento</t>
  </si>
  <si>
    <t>Liguria</t>
  </si>
  <si>
    <t>Molise</t>
  </si>
  <si>
    <t>Lombardia</t>
  </si>
  <si>
    <t>ITALIA</t>
  </si>
  <si>
    <t>Marche</t>
  </si>
  <si>
    <t>Piemonte</t>
  </si>
  <si>
    <t xml:space="preserve">Veneto </t>
  </si>
  <si>
    <t>Sardegna</t>
  </si>
  <si>
    <t>Toscana</t>
  </si>
  <si>
    <t>Umbria</t>
  </si>
  <si>
    <t>Valle d'Aosta</t>
  </si>
  <si>
    <t>Italia uomini</t>
  </si>
  <si>
    <t>Italia donne</t>
  </si>
  <si>
    <t>18-49</t>
  </si>
  <si>
    <t>Non ha una pensione integrativa</t>
  </si>
  <si>
    <t>Non ha un'assicurazione privata</t>
  </si>
  <si>
    <t>1 - 3 mesi</t>
  </si>
  <si>
    <t>4 - 6 mesi</t>
  </si>
  <si>
    <t>7 - 9 mesi</t>
  </si>
  <si>
    <t>10 - 12 mesi</t>
  </si>
  <si>
    <t>2007</t>
  </si>
  <si>
    <t>2008</t>
  </si>
  <si>
    <t>2009</t>
  </si>
  <si>
    <t>2010</t>
  </si>
  <si>
    <t>2011 (1°sem)</t>
  </si>
  <si>
    <t>Maschi 15+</t>
  </si>
  <si>
    <t>Maschi 50+</t>
  </si>
  <si>
    <t>Femmine 15+</t>
  </si>
  <si>
    <t>Femmine 50+</t>
  </si>
  <si>
    <t>Nord</t>
  </si>
  <si>
    <t>Anzianità</t>
  </si>
  <si>
    <t>Vecchiaia</t>
  </si>
  <si>
    <t>Invalidità</t>
  </si>
  <si>
    <t>Pensioni e assegni sociali</t>
  </si>
  <si>
    <t>Prestazioni agli invalidi civili</t>
  </si>
  <si>
    <t>50 e oltre</t>
  </si>
  <si>
    <t>Differenza 2011-2007</t>
  </si>
  <si>
    <t>50+</t>
  </si>
  <si>
    <t>Tassi di occupazione</t>
  </si>
  <si>
    <t>Differenza  2011-2007</t>
  </si>
  <si>
    <t>Lavoratori</t>
  </si>
  <si>
    <t>Disoccupati o in mobilità</t>
  </si>
  <si>
    <t>Pensionati</t>
  </si>
  <si>
    <t>Figura 6.1 – Andamento dei tassi di occupazione per fasce di età. Anno 2011 e differenze assolute rispetto al 2007</t>
  </si>
  <si>
    <t>Emilia R.</t>
  </si>
  <si>
    <t>UE 27 uomini</t>
  </si>
  <si>
    <t>UE 27 donne</t>
  </si>
  <si>
    <t>Fonte: Isfol Plus, 2011</t>
  </si>
  <si>
    <t>Figura 6.5 – Occupati che dichiarano di non avere pensione integrativa o assicurazione privata. Anno 2011 (%)</t>
  </si>
  <si>
    <t>Fonte: elaborazione Isfol su dati Istat-Rcfl</t>
  </si>
  <si>
    <t>Classe di età</t>
  </si>
  <si>
    <t>Figura 6.2 – Incidenza disoccupati di lunga durata sul totale delle persone in cerca di occupazione. Anno 2011 e differenze assolute rispetto al 2007</t>
  </si>
  <si>
    <t>Figura 6.3 - Indice di ricambio popolazione potenzialmente attiva. Anni 2011-2030 e Anno 2012, per regione (%)</t>
  </si>
  <si>
    <t>Fonte: Istat 2012</t>
  </si>
  <si>
    <t>Figura 6.4 - Durata media della vita lavorativa. Confronto EU27 - Italia. Anno 2010</t>
  </si>
  <si>
    <t>Figura 6.6 – Mesi lavorati sugli ultimi 12 prima dell’intervista. Persone occupate tra i 18 e i 64 anni. Per classi d’età e genere. Anno 2011 (%)</t>
  </si>
  <si>
    <t>Figura 6.7 – Evoluzione annuale della generazione 2005 di beneficiari di indennità di mobilità over 50. Anni 2006-2010 (%)</t>
  </si>
  <si>
    <t>Figura 6.8 – Evoluzione annuale del numero di beneficiari di indennità di mobilità. per classi d’età. Anni 2007-2011 (v.a.)</t>
  </si>
  <si>
    <t>Fonte: elaborazione Isfol su dati Inps 2011</t>
  </si>
  <si>
    <t>Figura 6.9 - Complesso delle pensioni previdenziali e assistenziali vigenti al 31 dicembre 2011 (escluse le pensioni ai superstiti). Per area geografica (percentuali sul totale di ogni schema previdenziale)</t>
  </si>
  <si>
    <t xml:space="preserve">http://www.dati.gov.it/iodl/2.0/ </t>
  </si>
  <si>
    <t xml:space="preserve">I dati presentati in formato excel sono disponibili secondo la licenza d'uso IODL 2.0  </t>
  </si>
  <si>
    <t xml:space="preserve">ISFOL - RAPPORTO DI MONITORAGGIO DEL MERCATO DEL LAVORO 2012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</si>
</sst>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0" fontId="3" fillId="0" borderId="0"/>
    <xf numFmtId="0" fontId="5" fillId="0" borderId="0"/>
    <xf numFmtId="0" fontId="1" fillId="2" borderId="1" applyNumberFormat="0" applyFont="0" applyAlignment="0" applyProtection="0"/>
    <xf numFmtId="0" fontId="3" fillId="0" borderId="0"/>
    <xf numFmtId="0" fontId="6" fillId="0" borderId="0"/>
    <xf numFmtId="0" fontId="6" fillId="0" borderId="0"/>
    <xf numFmtId="49" fontId="7" fillId="0" borderId="2">
      <alignment vertical="center" wrapText="1"/>
    </xf>
    <xf numFmtId="49" fontId="8" fillId="3" borderId="3">
      <alignment horizontal="center" vertical="center" wrapText="1"/>
    </xf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48">
    <xf numFmtId="0" fontId="0" fillId="0" borderId="0" xfId="0"/>
    <xf numFmtId="0" fontId="2" fillId="0" borderId="0" xfId="0" applyFont="1" applyAlignment="1"/>
    <xf numFmtId="0" fontId="4" fillId="0" borderId="0" xfId="10" applyFont="1" applyFill="1" applyBorder="1" applyAlignment="1">
      <alignment horizontal="left" vertical="top" wrapText="1"/>
    </xf>
    <xf numFmtId="0" fontId="4" fillId="0" borderId="6" xfId="10" applyFont="1" applyFill="1" applyBorder="1" applyAlignment="1">
      <alignment horizontal="left" vertical="top" wrapText="1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Border="1"/>
    <xf numFmtId="0" fontId="4" fillId="0" borderId="0" xfId="1" applyFont="1" applyBorder="1" applyAlignment="1">
      <alignment horizontal="left" vertical="top" wrapText="1"/>
    </xf>
    <xf numFmtId="164" fontId="10" fillId="0" borderId="0" xfId="0" applyNumberFormat="1" applyFont="1" applyBorder="1"/>
    <xf numFmtId="164" fontId="9" fillId="0" borderId="0" xfId="0" applyNumberFormat="1" applyFont="1" applyBorder="1"/>
    <xf numFmtId="0" fontId="9" fillId="0" borderId="4" xfId="0" applyFont="1" applyBorder="1"/>
    <xf numFmtId="0" fontId="10" fillId="0" borderId="4" xfId="0" applyFont="1" applyBorder="1"/>
    <xf numFmtId="0" fontId="9" fillId="0" borderId="4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6" xfId="1" applyFont="1" applyBorder="1" applyAlignment="1">
      <alignment horizontal="left" vertical="top" wrapText="1"/>
    </xf>
    <xf numFmtId="164" fontId="9" fillId="0" borderId="6" xfId="0" applyNumberFormat="1" applyFont="1" applyBorder="1"/>
    <xf numFmtId="164" fontId="9" fillId="0" borderId="6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6" xfId="0" applyFont="1" applyBorder="1" applyAlignment="1">
      <alignment horizontal="center" wrapText="1"/>
    </xf>
    <xf numFmtId="0" fontId="2" fillId="0" borderId="0" xfId="0" applyFont="1"/>
    <xf numFmtId="0" fontId="9" fillId="0" borderId="0" xfId="0" applyFont="1" applyAlignment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NumberFormat="1" applyFont="1"/>
    <xf numFmtId="0" fontId="9" fillId="0" borderId="6" xfId="0" applyFont="1" applyBorder="1" applyAlignment="1">
      <alignment wrapText="1"/>
    </xf>
    <xf numFmtId="0" fontId="9" fillId="0" borderId="6" xfId="0" applyNumberFormat="1" applyFont="1" applyBorder="1"/>
    <xf numFmtId="16" fontId="9" fillId="0" borderId="0" xfId="0" applyNumberFormat="1" applyFont="1"/>
    <xf numFmtId="0" fontId="9" fillId="0" borderId="4" xfId="0" applyFont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6" xfId="0" applyFont="1" applyBorder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9"/>
    <xf numFmtId="0" fontId="11" fillId="0" borderId="0" xfId="11" applyAlignment="1" applyProtection="1"/>
    <xf numFmtId="0" fontId="12" fillId="0" borderId="0" xfId="9" applyFont="1"/>
    <xf numFmtId="0" fontId="13" fillId="0" borderId="0" xfId="9" applyFont="1" applyAlignment="1">
      <alignment horizontal="centerContinuous"/>
    </xf>
    <xf numFmtId="0" fontId="13" fillId="0" borderId="0" xfId="9" applyFont="1" applyAlignment="1">
      <alignment horizontal="centerContinuous" wrapText="1"/>
    </xf>
  </cellXfs>
  <cellStyles count="41">
    <cellStyle name="20% - Colore 1 2" xfId="12"/>
    <cellStyle name="20% - Colore 1 3" xfId="13"/>
    <cellStyle name="20% - Colore 2 2" xfId="14"/>
    <cellStyle name="20% - Colore 2 3" xfId="15"/>
    <cellStyle name="20% - Colore 3 2" xfId="16"/>
    <cellStyle name="20% - Colore 3 3" xfId="17"/>
    <cellStyle name="20% - Colore 4 2" xfId="18"/>
    <cellStyle name="20% - Colore 4 3" xfId="19"/>
    <cellStyle name="20% - Colore 5 2" xfId="20"/>
    <cellStyle name="20% - Colore 5 3" xfId="21"/>
    <cellStyle name="20% - Colore 6 2" xfId="22"/>
    <cellStyle name="20% - Colore 6 3" xfId="23"/>
    <cellStyle name="40% - Colore 1 2" xfId="24"/>
    <cellStyle name="40% - Colore 1 3" xfId="25"/>
    <cellStyle name="40% - Colore 2 2" xfId="26"/>
    <cellStyle name="40% - Colore 2 3" xfId="27"/>
    <cellStyle name="40% - Colore 3 2" xfId="28"/>
    <cellStyle name="40% - Colore 3 3" xfId="29"/>
    <cellStyle name="40% - Colore 4 2" xfId="30"/>
    <cellStyle name="40% - Colore 4 3" xfId="31"/>
    <cellStyle name="40% - Colore 5 2" xfId="32"/>
    <cellStyle name="40% - Colore 5 3" xfId="33"/>
    <cellStyle name="40% - Colore 6 2" xfId="34"/>
    <cellStyle name="40% - Colore 6 3" xfId="35"/>
    <cellStyle name="Collegamento ipertestuale" xfId="11" builtinId="8"/>
    <cellStyle name="Migliaia 2" xfId="36"/>
    <cellStyle name="Migliaia 3" xfId="37"/>
    <cellStyle name="Migliaia 4" xfId="38"/>
    <cellStyle name="Normale" xfId="0" builtinId="0"/>
    <cellStyle name="Normale 2" xfId="2"/>
    <cellStyle name="Normale 2 2" xfId="9"/>
    <cellStyle name="Normale 3" xfId="4"/>
    <cellStyle name="Normale 4" xfId="5"/>
    <cellStyle name="Normale 5" xfId="6"/>
    <cellStyle name="Normale 6" xfId="39"/>
    <cellStyle name="Normale_Foglio5" xfId="10"/>
    <cellStyle name="Normale_Foglio8" xfId="1"/>
    <cellStyle name="Nota 2" xfId="3"/>
    <cellStyle name="Nota 3" xfId="40"/>
    <cellStyle name="T_fiancata" xfId="7"/>
    <cellStyle name="T_intestazione bassa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0"/>
  <c:chart>
    <c:plotArea>
      <c:layout>
        <c:manualLayout>
          <c:layoutTarget val="inner"/>
          <c:xMode val="edge"/>
          <c:yMode val="edge"/>
          <c:x val="2.5012499999999997E-2"/>
          <c:y val="0.17744666666666684"/>
          <c:w val="0.9587569444444447"/>
          <c:h val="0.67831611111111112"/>
        </c:manualLayout>
      </c:layout>
      <c:barChart>
        <c:barDir val="col"/>
        <c:grouping val="clustered"/>
        <c:ser>
          <c:idx val="0"/>
          <c:order val="0"/>
          <c:tx>
            <c:strRef>
              <c:f>'fig. 6.1'!$C$3</c:f>
              <c:strCache>
                <c:ptCount val="1"/>
                <c:pt idx="0">
                  <c:v>Tassi di occupazione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'fig. 6.1'!$A$4:$A$10</c:f>
              <c:strCache>
                <c:ptCount val="7"/>
                <c:pt idx="0">
                  <c:v>15-64</c:v>
                </c:pt>
                <c:pt idx="1">
                  <c:v>50+</c:v>
                </c:pt>
                <c:pt idx="2">
                  <c:v>50-64</c:v>
                </c:pt>
                <c:pt idx="3">
                  <c:v>50-54</c:v>
                </c:pt>
                <c:pt idx="4">
                  <c:v>55-59</c:v>
                </c:pt>
                <c:pt idx="5">
                  <c:v>60-64</c:v>
                </c:pt>
                <c:pt idx="6">
                  <c:v>65+</c:v>
                </c:pt>
              </c:strCache>
            </c:strRef>
          </c:cat>
          <c:val>
            <c:numRef>
              <c:f>'fig. 6.1'!$C$4:$C$10</c:f>
              <c:numCache>
                <c:formatCode>0.0</c:formatCode>
                <c:ptCount val="7"/>
                <c:pt idx="0">
                  <c:v>56.94283045519424</c:v>
                </c:pt>
                <c:pt idx="1">
                  <c:v>25.863149744768727</c:v>
                </c:pt>
                <c:pt idx="2">
                  <c:v>49.587211652731263</c:v>
                </c:pt>
                <c:pt idx="3">
                  <c:v>70.65942994867747</c:v>
                </c:pt>
                <c:pt idx="4">
                  <c:v>55.270614949649087</c:v>
                </c:pt>
                <c:pt idx="5">
                  <c:v>20.840696204225146</c:v>
                </c:pt>
                <c:pt idx="6">
                  <c:v>3.1622018245092427</c:v>
                </c:pt>
              </c:numCache>
            </c:numRef>
          </c:val>
        </c:ser>
        <c:dLbls>
          <c:showVal val="1"/>
        </c:dLbls>
        <c:axId val="100803712"/>
        <c:axId val="100805248"/>
      </c:barChart>
      <c:lineChart>
        <c:grouping val="standard"/>
        <c:ser>
          <c:idx val="1"/>
          <c:order val="1"/>
          <c:tx>
            <c:strRef>
              <c:f>'fig. 6.1'!$D$3</c:f>
              <c:strCache>
                <c:ptCount val="1"/>
                <c:pt idx="0">
                  <c:v>Differenza 2011-2007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Val val="1"/>
          </c:dLbls>
          <c:cat>
            <c:strRef>
              <c:f>'fig. 6.1'!$A$4:$A$10</c:f>
              <c:strCache>
                <c:ptCount val="7"/>
                <c:pt idx="0">
                  <c:v>15-64</c:v>
                </c:pt>
                <c:pt idx="1">
                  <c:v>50+</c:v>
                </c:pt>
                <c:pt idx="2">
                  <c:v>50-64</c:v>
                </c:pt>
                <c:pt idx="3">
                  <c:v>50-54</c:v>
                </c:pt>
                <c:pt idx="4">
                  <c:v>55-59</c:v>
                </c:pt>
                <c:pt idx="5">
                  <c:v>60-64</c:v>
                </c:pt>
                <c:pt idx="6">
                  <c:v>65+</c:v>
                </c:pt>
              </c:strCache>
            </c:strRef>
          </c:cat>
          <c:val>
            <c:numRef>
              <c:f>'fig. 6.1'!$D$4:$D$10</c:f>
              <c:numCache>
                <c:formatCode>0.0</c:formatCode>
                <c:ptCount val="7"/>
                <c:pt idx="0">
                  <c:v>-1.7190687021990172</c:v>
                </c:pt>
                <c:pt idx="1">
                  <c:v>1.6840274801911512</c:v>
                </c:pt>
                <c:pt idx="2">
                  <c:v>3.0574790375390961</c:v>
                </c:pt>
                <c:pt idx="3">
                  <c:v>0.26399974185349606</c:v>
                </c:pt>
                <c:pt idx="4">
                  <c:v>9.1355005746614637</c:v>
                </c:pt>
                <c:pt idx="5">
                  <c:v>1.4167712174527871</c:v>
                </c:pt>
                <c:pt idx="6">
                  <c:v>-7.4015081281355588E-2</c:v>
                </c:pt>
              </c:numCache>
            </c:numRef>
          </c:val>
        </c:ser>
        <c:dropLines/>
        <c:marker val="1"/>
        <c:axId val="100803712"/>
        <c:axId val="100805248"/>
      </c:lineChart>
      <c:catAx>
        <c:axId val="100803712"/>
        <c:scaling>
          <c:orientation val="minMax"/>
        </c:scaling>
        <c:axPos val="b"/>
        <c:numFmt formatCode="General" sourceLinked="1"/>
        <c:tickLblPos val="low"/>
        <c:crossAx val="100805248"/>
        <c:crosses val="autoZero"/>
        <c:auto val="1"/>
        <c:lblAlgn val="ctr"/>
        <c:lblOffset val="100"/>
      </c:catAx>
      <c:valAx>
        <c:axId val="100805248"/>
        <c:scaling>
          <c:orientation val="minMax"/>
        </c:scaling>
        <c:delete val="1"/>
        <c:axPos val="l"/>
        <c:numFmt formatCode="0.0" sourceLinked="1"/>
        <c:tickLblPos val="none"/>
        <c:crossAx val="1008037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928865740740756"/>
          <c:y val="2.9398148148148149E-2"/>
          <c:w val="0.6014226851851856"/>
          <c:h val="9.619259259259276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2587546296296295"/>
          <c:y val="3.126068376068377E-2"/>
          <c:w val="0.84470439814814902"/>
          <c:h val="0.87365085470085524"/>
        </c:manualLayout>
      </c:layout>
      <c:barChart>
        <c:barDir val="bar"/>
        <c:grouping val="clustered"/>
        <c:ser>
          <c:idx val="0"/>
          <c:order val="0"/>
          <c:tx>
            <c:strRef>
              <c:f>'fig. 6.9'!$A$5</c:f>
              <c:strCache>
                <c:ptCount val="1"/>
                <c:pt idx="0">
                  <c:v>Anzianità</c:v>
                </c:pt>
              </c:strCache>
            </c:strRef>
          </c:tx>
          <c:cat>
            <c:strRef>
              <c:f>'fig. 6.9'!$B$4:$D$4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 e Isole</c:v>
                </c:pt>
              </c:strCache>
            </c:strRef>
          </c:cat>
          <c:val>
            <c:numRef>
              <c:f>'fig. 6.9'!$B$5:$D$5</c:f>
              <c:numCache>
                <c:formatCode>General</c:formatCode>
                <c:ptCount val="3"/>
                <c:pt idx="0">
                  <c:v>63.8</c:v>
                </c:pt>
                <c:pt idx="1">
                  <c:v>18.2</c:v>
                </c:pt>
                <c:pt idx="2" formatCode="0.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'fig. 6.9'!$A$6</c:f>
              <c:strCache>
                <c:ptCount val="1"/>
                <c:pt idx="0">
                  <c:v>Vecchiaia</c:v>
                </c:pt>
              </c:strCache>
            </c:strRef>
          </c:tx>
          <c:cat>
            <c:strRef>
              <c:f>'fig. 6.9'!$B$4:$D$4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 e Isole</c:v>
                </c:pt>
              </c:strCache>
            </c:strRef>
          </c:cat>
          <c:val>
            <c:numRef>
              <c:f>'fig. 6.9'!$B$6:$D$6</c:f>
              <c:numCache>
                <c:formatCode>General</c:formatCode>
                <c:ptCount val="3"/>
                <c:pt idx="0">
                  <c:v>52.9</c:v>
                </c:pt>
                <c:pt idx="1">
                  <c:v>19.899999999999999</c:v>
                </c:pt>
                <c:pt idx="2">
                  <c:v>27.2</c:v>
                </c:pt>
              </c:numCache>
            </c:numRef>
          </c:val>
        </c:ser>
        <c:ser>
          <c:idx val="2"/>
          <c:order val="2"/>
          <c:tx>
            <c:strRef>
              <c:f>'fig. 6.9'!$A$7</c:f>
              <c:strCache>
                <c:ptCount val="1"/>
                <c:pt idx="0">
                  <c:v>Invalidità</c:v>
                </c:pt>
              </c:strCache>
            </c:strRef>
          </c:tx>
          <c:cat>
            <c:strRef>
              <c:f>'fig. 6.9'!$B$4:$D$4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 e Isole</c:v>
                </c:pt>
              </c:strCache>
            </c:strRef>
          </c:cat>
          <c:val>
            <c:numRef>
              <c:f>'fig. 6.9'!$B$7:$D$7</c:f>
              <c:numCache>
                <c:formatCode>0.0</c:formatCode>
                <c:ptCount val="3"/>
                <c:pt idx="0">
                  <c:v>31</c:v>
                </c:pt>
                <c:pt idx="1">
                  <c:v>21.2</c:v>
                </c:pt>
                <c:pt idx="2">
                  <c:v>47.9</c:v>
                </c:pt>
              </c:numCache>
            </c:numRef>
          </c:val>
        </c:ser>
        <c:ser>
          <c:idx val="3"/>
          <c:order val="3"/>
          <c:tx>
            <c:strRef>
              <c:f>'fig. 6.9'!$A$8</c:f>
              <c:strCache>
                <c:ptCount val="1"/>
                <c:pt idx="0">
                  <c:v>Pensioni e assegni sociali</c:v>
                </c:pt>
              </c:strCache>
            </c:strRef>
          </c:tx>
          <c:cat>
            <c:strRef>
              <c:f>'fig. 6.9'!$B$4:$D$4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 e Isole</c:v>
                </c:pt>
              </c:strCache>
            </c:strRef>
          </c:cat>
          <c:val>
            <c:numRef>
              <c:f>'fig. 6.9'!$B$8:$D$8</c:f>
              <c:numCache>
                <c:formatCode>General</c:formatCode>
                <c:ptCount val="3"/>
                <c:pt idx="0">
                  <c:v>26.3</c:v>
                </c:pt>
                <c:pt idx="1">
                  <c:v>20.2</c:v>
                </c:pt>
                <c:pt idx="2">
                  <c:v>53.5</c:v>
                </c:pt>
              </c:numCache>
            </c:numRef>
          </c:val>
        </c:ser>
        <c:ser>
          <c:idx val="4"/>
          <c:order val="4"/>
          <c:tx>
            <c:strRef>
              <c:f>'fig. 6.9'!$A$9</c:f>
              <c:strCache>
                <c:ptCount val="1"/>
                <c:pt idx="0">
                  <c:v>Prestazioni agli invalidi civili</c:v>
                </c:pt>
              </c:strCache>
            </c:strRef>
          </c:tx>
          <c:cat>
            <c:strRef>
              <c:f>'fig. 6.9'!$B$4:$D$4</c:f>
              <c:strCache>
                <c:ptCount val="3"/>
                <c:pt idx="0">
                  <c:v>Nord</c:v>
                </c:pt>
                <c:pt idx="1">
                  <c:v>Centro</c:v>
                </c:pt>
                <c:pt idx="2">
                  <c:v>Sud e Isole</c:v>
                </c:pt>
              </c:strCache>
            </c:strRef>
          </c:cat>
          <c:val>
            <c:numRef>
              <c:f>'fig. 6.9'!$B$9:$D$9</c:f>
              <c:numCache>
                <c:formatCode>General</c:formatCode>
                <c:ptCount val="3"/>
                <c:pt idx="0">
                  <c:v>34.9</c:v>
                </c:pt>
                <c:pt idx="1">
                  <c:v>20.8</c:v>
                </c:pt>
                <c:pt idx="2">
                  <c:v>44.3</c:v>
                </c:pt>
              </c:numCache>
            </c:numRef>
          </c:val>
        </c:ser>
        <c:gapWidth val="78"/>
        <c:axId val="100664448"/>
        <c:axId val="100665984"/>
      </c:barChart>
      <c:catAx>
        <c:axId val="100664448"/>
        <c:scaling>
          <c:orientation val="minMax"/>
        </c:scaling>
        <c:axPos val="l"/>
        <c:tickLblPos val="nextTo"/>
        <c:crossAx val="100665984"/>
        <c:crosses val="autoZero"/>
        <c:auto val="1"/>
        <c:lblAlgn val="ctr"/>
        <c:lblOffset val="100"/>
      </c:catAx>
      <c:valAx>
        <c:axId val="100665984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10066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28148148148161"/>
          <c:y val="0.24687478632478632"/>
          <c:w val="0.26835000000000025"/>
          <c:h val="0.49413290598290643"/>
        </c:manualLayout>
      </c:layout>
      <c:overlay val="1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9980092592592589E-2"/>
          <c:y val="0.16481999999999999"/>
          <c:w val="0.8876819444444447"/>
          <c:h val="0.69737333333333362"/>
        </c:manualLayout>
      </c:layout>
      <c:barChart>
        <c:barDir val="col"/>
        <c:grouping val="clustered"/>
        <c:ser>
          <c:idx val="0"/>
          <c:order val="0"/>
          <c:tx>
            <c:strRef>
              <c:f>'fig. 6.2'!$B$3</c:f>
              <c:strCache>
                <c:ptCount val="1"/>
                <c:pt idx="0">
                  <c:v>Incidenza disoccupati lunga durata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/>
              </a:solidFill>
            </a:ln>
          </c:spPr>
          <c:dLbls>
            <c:showVal val="1"/>
          </c:dLbls>
          <c:cat>
            <c:strRef>
              <c:f>'fig. 6.2'!$A$5:$A$9</c:f>
              <c:strCache>
                <c:ptCount val="5"/>
                <c:pt idx="0">
                  <c:v>50-54</c:v>
                </c:pt>
                <c:pt idx="1">
                  <c:v>55-59</c:v>
                </c:pt>
                <c:pt idx="2">
                  <c:v>60-64</c:v>
                </c:pt>
                <c:pt idx="3">
                  <c:v>50 e oltre</c:v>
                </c:pt>
                <c:pt idx="4">
                  <c:v>50-64</c:v>
                </c:pt>
              </c:strCache>
            </c:strRef>
          </c:cat>
          <c:val>
            <c:numRef>
              <c:f>'fig. 6.2'!$C$5:$C$9</c:f>
              <c:numCache>
                <c:formatCode>0.0</c:formatCode>
                <c:ptCount val="5"/>
                <c:pt idx="0">
                  <c:v>55.185194801591877</c:v>
                </c:pt>
                <c:pt idx="1">
                  <c:v>54.454578558994967</c:v>
                </c:pt>
                <c:pt idx="2">
                  <c:v>57.7953413725253</c:v>
                </c:pt>
                <c:pt idx="3">
                  <c:v>55.20334035788337</c:v>
                </c:pt>
                <c:pt idx="4">
                  <c:v>55.274909240504059</c:v>
                </c:pt>
              </c:numCache>
            </c:numRef>
          </c:val>
        </c:ser>
        <c:gapWidth val="114"/>
        <c:axId val="99918592"/>
        <c:axId val="99920128"/>
      </c:barChart>
      <c:lineChart>
        <c:grouping val="standard"/>
        <c:ser>
          <c:idx val="1"/>
          <c:order val="1"/>
          <c:tx>
            <c:strRef>
              <c:f>'fig. 6.2'!$D$3</c:f>
              <c:strCache>
                <c:ptCount val="1"/>
                <c:pt idx="0">
                  <c:v>Differenza  2011-2007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howVal val="1"/>
          </c:dLbls>
          <c:val>
            <c:numRef>
              <c:f>'fig. 6.2'!$D$5:$D$9</c:f>
              <c:numCache>
                <c:formatCode>0.0</c:formatCode>
                <c:ptCount val="5"/>
                <c:pt idx="0">
                  <c:v>5.7499905318886135</c:v>
                </c:pt>
                <c:pt idx="1">
                  <c:v>3.5689382280789061</c:v>
                </c:pt>
                <c:pt idx="2">
                  <c:v>-0.11984626570993129</c:v>
                </c:pt>
                <c:pt idx="3">
                  <c:v>4.2284850113887416</c:v>
                </c:pt>
                <c:pt idx="4">
                  <c:v>4.2544566636691954</c:v>
                </c:pt>
              </c:numCache>
            </c:numRef>
          </c:val>
        </c:ser>
        <c:dropLines/>
        <c:marker val="1"/>
        <c:axId val="99918592"/>
        <c:axId val="99920128"/>
      </c:lineChart>
      <c:catAx>
        <c:axId val="99918592"/>
        <c:scaling>
          <c:orientation val="minMax"/>
        </c:scaling>
        <c:axPos val="b"/>
        <c:tickLblPos val="low"/>
        <c:crossAx val="99920128"/>
        <c:crosses val="autoZero"/>
        <c:auto val="1"/>
        <c:lblAlgn val="ctr"/>
        <c:lblOffset val="100"/>
      </c:catAx>
      <c:valAx>
        <c:axId val="99920128"/>
        <c:scaling>
          <c:orientation val="minMax"/>
        </c:scaling>
        <c:axPos val="l"/>
        <c:numFmt formatCode="0" sourceLinked="0"/>
        <c:tickLblPos val="nextTo"/>
        <c:crossAx val="999185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423541666666666"/>
          <c:y val="2.8222222222222221E-2"/>
          <c:w val="0.79740856481481459"/>
          <c:h val="0.1154311111111111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autoTitleDeleted val="1"/>
    <c:plotArea>
      <c:layout>
        <c:manualLayout>
          <c:layoutTarget val="inner"/>
          <c:xMode val="edge"/>
          <c:yMode val="edge"/>
          <c:x val="0.11334699074074067"/>
          <c:y val="8.7657218697284225E-2"/>
          <c:w val="0.84066468964106755"/>
          <c:h val="0.89411405228758223"/>
        </c:manualLayout>
      </c:layout>
      <c:barChart>
        <c:barDir val="bar"/>
        <c:grouping val="clustered"/>
        <c:ser>
          <c:idx val="0"/>
          <c:order val="0"/>
          <c:tx>
            <c:strRef>
              <c:f>'fig. 6.3'!$A$8</c:f>
              <c:strCache>
                <c:ptCount val="1"/>
                <c:pt idx="0">
                  <c:v>A</c:v>
                </c:pt>
              </c:strCache>
            </c:strRef>
          </c:tx>
          <c:dLbls>
            <c:numFmt formatCode="#,##0" sourceLinked="0"/>
            <c:showVal val="1"/>
          </c:dLbls>
          <c:cat>
            <c:numRef>
              <c:f>'fig. 6.3'!$B$7:$U$7</c:f>
              <c:numCache>
                <c:formatCode>General</c:formatCod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numCache>
            </c:numRef>
          </c:cat>
          <c:val>
            <c:numRef>
              <c:f>'fig. 6.3'!$B$8:$U$8</c:f>
              <c:numCache>
                <c:formatCode>0.0</c:formatCode>
                <c:ptCount val="20"/>
                <c:pt idx="0">
                  <c:v>130.34515236570905</c:v>
                </c:pt>
                <c:pt idx="1">
                  <c:v>129.10660092350005</c:v>
                </c:pt>
                <c:pt idx="2">
                  <c:v>128.1864434801868</c:v>
                </c:pt>
                <c:pt idx="3">
                  <c:v>126.0092541126884</c:v>
                </c:pt>
                <c:pt idx="4">
                  <c:v>125.66472773338421</c:v>
                </c:pt>
                <c:pt idx="5">
                  <c:v>125.23059382084274</c:v>
                </c:pt>
                <c:pt idx="6">
                  <c:v>126.58635438096888</c:v>
                </c:pt>
                <c:pt idx="7">
                  <c:v>128.46673277708462</c:v>
                </c:pt>
                <c:pt idx="8">
                  <c:v>130.23622153235237</c:v>
                </c:pt>
                <c:pt idx="9">
                  <c:v>131.91384391068479</c:v>
                </c:pt>
                <c:pt idx="10">
                  <c:v>134.61077027040523</c:v>
                </c:pt>
                <c:pt idx="11">
                  <c:v>137.26765593316813</c:v>
                </c:pt>
                <c:pt idx="12">
                  <c:v>140.06342595437101</c:v>
                </c:pt>
                <c:pt idx="13">
                  <c:v>143.62581538240536</c:v>
                </c:pt>
                <c:pt idx="14">
                  <c:v>148.76664637555777</c:v>
                </c:pt>
                <c:pt idx="15">
                  <c:v>153.27151500104537</c:v>
                </c:pt>
                <c:pt idx="16">
                  <c:v>157.28747082752943</c:v>
                </c:pt>
                <c:pt idx="17">
                  <c:v>160.76761578460813</c:v>
                </c:pt>
                <c:pt idx="18">
                  <c:v>163.92262733518464</c:v>
                </c:pt>
                <c:pt idx="19">
                  <c:v>165.4221457556159</c:v>
                </c:pt>
              </c:numCache>
            </c:numRef>
          </c:val>
        </c:ser>
        <c:axId val="100022528"/>
        <c:axId val="100044800"/>
      </c:barChart>
      <c:catAx>
        <c:axId val="100022528"/>
        <c:scaling>
          <c:orientation val="maxMin"/>
        </c:scaling>
        <c:axPos val="l"/>
        <c:numFmt formatCode="General" sourceLinked="1"/>
        <c:tickLblPos val="nextTo"/>
        <c:crossAx val="100044800"/>
        <c:crosses val="autoZero"/>
        <c:auto val="1"/>
        <c:lblAlgn val="ctr"/>
        <c:lblOffset val="100"/>
        <c:tickLblSkip val="1"/>
      </c:catAx>
      <c:valAx>
        <c:axId val="100044800"/>
        <c:scaling>
          <c:orientation val="minMax"/>
        </c:scaling>
        <c:axPos val="t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tickLblPos val="nextTo"/>
        <c:crossAx val="10002252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7792013888888891"/>
          <c:y val="4.3059803921568628E-2"/>
          <c:w val="0.77609162491052353"/>
          <c:h val="0.88209117647058932"/>
        </c:manualLayout>
      </c:layout>
      <c:barChart>
        <c:barDir val="bar"/>
        <c:grouping val="clustered"/>
        <c:ser>
          <c:idx val="0"/>
          <c:order val="0"/>
          <c:dPt>
            <c:idx val="8"/>
            <c:spPr>
              <a:solidFill>
                <a:schemeClr val="tx1"/>
              </a:solidFill>
            </c:spPr>
          </c:dPt>
          <c:dLbls>
            <c:numFmt formatCode="#,##0" sourceLinked="0"/>
            <c:showVal val="1"/>
          </c:dLbls>
          <c:cat>
            <c:strRef>
              <c:f>'fig. 6.3'!$A$10:$A$31</c:f>
              <c:strCache>
                <c:ptCount val="22"/>
                <c:pt idx="0">
                  <c:v>Campania</c:v>
                </c:pt>
                <c:pt idx="1">
                  <c:v>P.A. Bolzano</c:v>
                </c:pt>
                <c:pt idx="2">
                  <c:v>Sicilia</c:v>
                </c:pt>
                <c:pt idx="3">
                  <c:v>Calabria</c:v>
                </c:pt>
                <c:pt idx="4">
                  <c:v>Puglia</c:v>
                </c:pt>
                <c:pt idx="5">
                  <c:v>Basilicata</c:v>
                </c:pt>
                <c:pt idx="6">
                  <c:v>P.A. Trento</c:v>
                </c:pt>
                <c:pt idx="7">
                  <c:v>Molise</c:v>
                </c:pt>
                <c:pt idx="8">
                  <c:v>ITALIA</c:v>
                </c:pt>
                <c:pt idx="9">
                  <c:v>Lazio</c:v>
                </c:pt>
                <c:pt idx="10">
                  <c:v>Abruzzo</c:v>
                </c:pt>
                <c:pt idx="11">
                  <c:v>Veneto </c:v>
                </c:pt>
                <c:pt idx="12">
                  <c:v>Marche</c:v>
                </c:pt>
                <c:pt idx="13">
                  <c:v>Lombardia</c:v>
                </c:pt>
                <c:pt idx="14">
                  <c:v>Sardegna</c:v>
                </c:pt>
                <c:pt idx="15">
                  <c:v>Umbria</c:v>
                </c:pt>
                <c:pt idx="16">
                  <c:v>Valle d'Aosta</c:v>
                </c:pt>
                <c:pt idx="17">
                  <c:v>Emilia R.</c:v>
                </c:pt>
                <c:pt idx="18">
                  <c:v>Piemonte</c:v>
                </c:pt>
                <c:pt idx="19">
                  <c:v>Toscana</c:v>
                </c:pt>
                <c:pt idx="20">
                  <c:v>Friuli V.G.</c:v>
                </c:pt>
                <c:pt idx="21">
                  <c:v>Liguria</c:v>
                </c:pt>
              </c:strCache>
            </c:strRef>
          </c:cat>
          <c:val>
            <c:numRef>
              <c:f>'fig. 6.3'!$B$10:$B$31</c:f>
              <c:numCache>
                <c:formatCode>0.0</c:formatCode>
                <c:ptCount val="22"/>
                <c:pt idx="0">
                  <c:v>91.903366469903673</c:v>
                </c:pt>
                <c:pt idx="1">
                  <c:v>93.507871926410758</c:v>
                </c:pt>
                <c:pt idx="2">
                  <c:v>103.08564856807423</c:v>
                </c:pt>
                <c:pt idx="3">
                  <c:v>109.04980206071329</c:v>
                </c:pt>
                <c:pt idx="4">
                  <c:v>110.80625942585289</c:v>
                </c:pt>
                <c:pt idx="5">
                  <c:v>116.2493151567888</c:v>
                </c:pt>
                <c:pt idx="6">
                  <c:v>119.74796200732929</c:v>
                </c:pt>
                <c:pt idx="7">
                  <c:v>128.62530643032247</c:v>
                </c:pt>
                <c:pt idx="8">
                  <c:v>129.10660092350005</c:v>
                </c:pt>
                <c:pt idx="9">
                  <c:v>131.60864810171788</c:v>
                </c:pt>
                <c:pt idx="10">
                  <c:v>133.51911453018289</c:v>
                </c:pt>
                <c:pt idx="11">
                  <c:v>133.56112983512506</c:v>
                </c:pt>
                <c:pt idx="12">
                  <c:v>137.20708814710605</c:v>
                </c:pt>
                <c:pt idx="13">
                  <c:v>140.68702899294274</c:v>
                </c:pt>
                <c:pt idx="14">
                  <c:v>142.45440121684172</c:v>
                </c:pt>
                <c:pt idx="15">
                  <c:v>150.77847089756148</c:v>
                </c:pt>
                <c:pt idx="16">
                  <c:v>151.65876777251185</c:v>
                </c:pt>
                <c:pt idx="17">
                  <c:v>153.47377882332054</c:v>
                </c:pt>
                <c:pt idx="18">
                  <c:v>158.33680789420231</c:v>
                </c:pt>
                <c:pt idx="19">
                  <c:v>161.15965935497385</c:v>
                </c:pt>
                <c:pt idx="20">
                  <c:v>166.96245189335778</c:v>
                </c:pt>
                <c:pt idx="21">
                  <c:v>171.18842479865145</c:v>
                </c:pt>
              </c:numCache>
            </c:numRef>
          </c:val>
        </c:ser>
        <c:gapWidth val="51"/>
        <c:axId val="99942400"/>
        <c:axId val="99943936"/>
      </c:barChart>
      <c:catAx>
        <c:axId val="99942400"/>
        <c:scaling>
          <c:orientation val="minMax"/>
        </c:scaling>
        <c:axPos val="l"/>
        <c:tickLblPos val="nextTo"/>
        <c:crossAx val="99943936"/>
        <c:crosses val="autoZero"/>
        <c:auto val="1"/>
        <c:lblAlgn val="ctr"/>
        <c:lblOffset val="100"/>
        <c:tickLblSkip val="1"/>
      </c:catAx>
      <c:valAx>
        <c:axId val="99943936"/>
        <c:scaling>
          <c:orientation val="minMax"/>
        </c:scaling>
        <c:axPos val="b"/>
        <c:numFmt formatCode="0.0" sourceLinked="1"/>
        <c:tickLblPos val="nextTo"/>
        <c:crossAx val="9994240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/>
      <c:barChart>
        <c:barDir val="col"/>
        <c:grouping val="clustered"/>
        <c:ser>
          <c:idx val="0"/>
          <c:order val="0"/>
          <c:cat>
            <c:strRef>
              <c:f>'fig. 6.4'!$B$4:$B$7</c:f>
              <c:strCache>
                <c:ptCount val="4"/>
                <c:pt idx="0">
                  <c:v>UE 27 uomini</c:v>
                </c:pt>
                <c:pt idx="1">
                  <c:v>UE 27 donne</c:v>
                </c:pt>
                <c:pt idx="2">
                  <c:v>Italia uomini</c:v>
                </c:pt>
                <c:pt idx="3">
                  <c:v>Italia donne</c:v>
                </c:pt>
              </c:strCache>
            </c:strRef>
          </c:cat>
          <c:val>
            <c:numRef>
              <c:f>'fig. 6.4'!$C$4:$C$7</c:f>
              <c:numCache>
                <c:formatCode>General</c:formatCode>
                <c:ptCount val="4"/>
                <c:pt idx="0">
                  <c:v>37.299999999999997</c:v>
                </c:pt>
                <c:pt idx="1">
                  <c:v>34.700000000000003</c:v>
                </c:pt>
                <c:pt idx="2">
                  <c:v>31.6</c:v>
                </c:pt>
                <c:pt idx="3">
                  <c:v>24.2</c:v>
                </c:pt>
              </c:numCache>
            </c:numRef>
          </c:val>
        </c:ser>
        <c:dLbls>
          <c:showVal val="1"/>
        </c:dLbls>
        <c:gapWidth val="145"/>
        <c:axId val="100205312"/>
        <c:axId val="100206848"/>
      </c:barChart>
      <c:catAx>
        <c:axId val="100205312"/>
        <c:scaling>
          <c:orientation val="minMax"/>
        </c:scaling>
        <c:axPos val="b"/>
        <c:majorTickMark val="none"/>
        <c:tickLblPos val="nextTo"/>
        <c:crossAx val="100206848"/>
        <c:crosses val="autoZero"/>
        <c:auto val="1"/>
        <c:lblAlgn val="ctr"/>
        <c:lblOffset val="100"/>
      </c:catAx>
      <c:valAx>
        <c:axId val="100206848"/>
        <c:scaling>
          <c:orientation val="minMax"/>
        </c:scaling>
        <c:axPos val="l"/>
        <c:numFmt formatCode="General" sourceLinked="1"/>
        <c:majorTickMark val="none"/>
        <c:tickLblPos val="nextTo"/>
        <c:crossAx val="10020531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2457708333333339"/>
          <c:y val="0.12091574074074082"/>
          <c:w val="0.84452546296296249"/>
          <c:h val="0.77600462962963024"/>
        </c:manualLayout>
      </c:layout>
      <c:barChart>
        <c:barDir val="bar"/>
        <c:grouping val="clustered"/>
        <c:ser>
          <c:idx val="0"/>
          <c:order val="0"/>
          <c:tx>
            <c:strRef>
              <c:f>'fig. 6.5'!$A$3</c:f>
              <c:strCache>
                <c:ptCount val="1"/>
                <c:pt idx="0">
                  <c:v>Non ha una pensione integrativa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'fig. 6.5'!$B$2:$H$2</c:f>
              <c:strCache>
                <c:ptCount val="7"/>
                <c:pt idx="0">
                  <c:v>Totale</c:v>
                </c:pt>
                <c:pt idx="1">
                  <c:v>18-49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6.5'!$B$3:$H$3</c:f>
              <c:numCache>
                <c:formatCode>General</c:formatCode>
                <c:ptCount val="7"/>
                <c:pt idx="0">
                  <c:v>80.2</c:v>
                </c:pt>
                <c:pt idx="1">
                  <c:v>79.8</c:v>
                </c:pt>
                <c:pt idx="2">
                  <c:v>80.099999999999994</c:v>
                </c:pt>
                <c:pt idx="3">
                  <c:v>82.9</c:v>
                </c:pt>
                <c:pt idx="4">
                  <c:v>82.2</c:v>
                </c:pt>
                <c:pt idx="5">
                  <c:v>77.2</c:v>
                </c:pt>
                <c:pt idx="6">
                  <c:v>84.6</c:v>
                </c:pt>
              </c:numCache>
            </c:numRef>
          </c:val>
        </c:ser>
        <c:ser>
          <c:idx val="1"/>
          <c:order val="1"/>
          <c:tx>
            <c:strRef>
              <c:f>'fig. 6.5'!$A$4</c:f>
              <c:strCache>
                <c:ptCount val="1"/>
                <c:pt idx="0">
                  <c:v>Non ha un'assicurazione privata</c:v>
                </c:pt>
              </c:strCache>
            </c:strRef>
          </c:tx>
          <c:dLbls>
            <c:numFmt formatCode="#,##0.0" sourceLinked="0"/>
            <c:showVal val="1"/>
          </c:dLbls>
          <c:cat>
            <c:strRef>
              <c:f>'fig. 6.5'!$B$2:$H$2</c:f>
              <c:strCache>
                <c:ptCount val="7"/>
                <c:pt idx="0">
                  <c:v>Totale</c:v>
                </c:pt>
                <c:pt idx="1">
                  <c:v>18-49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6.5'!$B$4:$H$4</c:f>
              <c:numCache>
                <c:formatCode>General</c:formatCode>
                <c:ptCount val="7"/>
                <c:pt idx="0">
                  <c:v>76.400000000000006</c:v>
                </c:pt>
                <c:pt idx="1">
                  <c:v>76.3</c:v>
                </c:pt>
                <c:pt idx="2">
                  <c:v>77.2</c:v>
                </c:pt>
                <c:pt idx="3">
                  <c:v>76.2</c:v>
                </c:pt>
                <c:pt idx="4">
                  <c:v>76.7</c:v>
                </c:pt>
                <c:pt idx="5">
                  <c:v>73.400000000000006</c:v>
                </c:pt>
                <c:pt idx="6">
                  <c:v>80.7</c:v>
                </c:pt>
              </c:numCache>
            </c:numRef>
          </c:val>
        </c:ser>
        <c:gapWidth val="57"/>
        <c:axId val="100248192"/>
        <c:axId val="100258176"/>
      </c:barChart>
      <c:catAx>
        <c:axId val="100248192"/>
        <c:scaling>
          <c:orientation val="minMax"/>
        </c:scaling>
        <c:axPos val="l"/>
        <c:tickLblPos val="nextTo"/>
        <c:crossAx val="100258176"/>
        <c:crosses val="autoZero"/>
        <c:auto val="1"/>
        <c:lblAlgn val="ctr"/>
        <c:lblOffset val="100"/>
      </c:catAx>
      <c:valAx>
        <c:axId val="100258176"/>
        <c:scaling>
          <c:orientation val="minMax"/>
        </c:scaling>
        <c:axPos val="b"/>
        <c:numFmt formatCode="General" sourceLinked="1"/>
        <c:tickLblPos val="nextTo"/>
        <c:crossAx val="100248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0875925925925919E-2"/>
          <c:y val="0"/>
          <c:w val="0.97824814814814864"/>
          <c:h val="0.10207222222222229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9"/>
  <c:chart>
    <c:plotArea>
      <c:layout>
        <c:manualLayout>
          <c:layoutTarget val="inner"/>
          <c:xMode val="edge"/>
          <c:yMode val="edge"/>
          <c:x val="0.10404236111111112"/>
          <c:y val="6.4675925925925928E-2"/>
          <c:w val="0.86361967592592592"/>
          <c:h val="0.69489444444444515"/>
        </c:manualLayout>
      </c:layout>
      <c:barChart>
        <c:barDir val="col"/>
        <c:grouping val="percentStacked"/>
        <c:ser>
          <c:idx val="0"/>
          <c:order val="0"/>
          <c:tx>
            <c:strRef>
              <c:f>'fig. 6.6'!$A$3</c:f>
              <c:strCache>
                <c:ptCount val="1"/>
                <c:pt idx="0">
                  <c:v>1 - 3 mesi</c:v>
                </c:pt>
              </c:strCache>
            </c:strRef>
          </c:tx>
          <c:cat>
            <c:strRef>
              <c:f>'fig. 6.6'!$B$2:$H$2</c:f>
              <c:strCache>
                <c:ptCount val="7"/>
                <c:pt idx="0">
                  <c:v>Totale</c:v>
                </c:pt>
                <c:pt idx="1">
                  <c:v>50-54</c:v>
                </c:pt>
                <c:pt idx="2">
                  <c:v>55-59</c:v>
                </c:pt>
                <c:pt idx="3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6.6'!$B$3:$H$3</c:f>
              <c:numCache>
                <c:formatCode>General</c:formatCode>
                <c:ptCount val="7"/>
                <c:pt idx="0">
                  <c:v>31.9</c:v>
                </c:pt>
                <c:pt idx="1">
                  <c:v>28.1</c:v>
                </c:pt>
                <c:pt idx="2">
                  <c:v>30</c:v>
                </c:pt>
                <c:pt idx="3">
                  <c:v>26.700000000000003</c:v>
                </c:pt>
                <c:pt idx="5">
                  <c:v>28.200000000000003</c:v>
                </c:pt>
                <c:pt idx="6">
                  <c:v>36.199999999999996</c:v>
                </c:pt>
              </c:numCache>
            </c:numRef>
          </c:val>
        </c:ser>
        <c:ser>
          <c:idx val="1"/>
          <c:order val="1"/>
          <c:tx>
            <c:strRef>
              <c:f>'fig. 6.6'!$A$4</c:f>
              <c:strCache>
                <c:ptCount val="1"/>
                <c:pt idx="0">
                  <c:v>4 - 6 mesi</c:v>
                </c:pt>
              </c:strCache>
            </c:strRef>
          </c:tx>
          <c:cat>
            <c:strRef>
              <c:f>'fig. 6.6'!$B$2:$H$2</c:f>
              <c:strCache>
                <c:ptCount val="7"/>
                <c:pt idx="0">
                  <c:v>Totale</c:v>
                </c:pt>
                <c:pt idx="1">
                  <c:v>50-54</c:v>
                </c:pt>
                <c:pt idx="2">
                  <c:v>55-59</c:v>
                </c:pt>
                <c:pt idx="3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6.6'!$B$4:$H$4</c:f>
              <c:numCache>
                <c:formatCode>General</c:formatCode>
                <c:ptCount val="7"/>
                <c:pt idx="0">
                  <c:v>32.799999999999997</c:v>
                </c:pt>
                <c:pt idx="1">
                  <c:v>26.4</c:v>
                </c:pt>
                <c:pt idx="2">
                  <c:v>20.100000000000001</c:v>
                </c:pt>
                <c:pt idx="3">
                  <c:v>46.5</c:v>
                </c:pt>
                <c:pt idx="5">
                  <c:v>31.2</c:v>
                </c:pt>
                <c:pt idx="6">
                  <c:v>34.9</c:v>
                </c:pt>
              </c:numCache>
            </c:numRef>
          </c:val>
        </c:ser>
        <c:ser>
          <c:idx val="2"/>
          <c:order val="2"/>
          <c:tx>
            <c:strRef>
              <c:f>'fig. 6.6'!$A$5</c:f>
              <c:strCache>
                <c:ptCount val="1"/>
                <c:pt idx="0">
                  <c:v>7 - 9 mesi</c:v>
                </c:pt>
              </c:strCache>
            </c:strRef>
          </c:tx>
          <c:cat>
            <c:strRef>
              <c:f>'fig. 6.6'!$B$2:$H$2</c:f>
              <c:strCache>
                <c:ptCount val="7"/>
                <c:pt idx="0">
                  <c:v>Totale</c:v>
                </c:pt>
                <c:pt idx="1">
                  <c:v>50-54</c:v>
                </c:pt>
                <c:pt idx="2">
                  <c:v>55-59</c:v>
                </c:pt>
                <c:pt idx="3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6.6'!$B$5:$H$5</c:f>
              <c:numCache>
                <c:formatCode>General</c:formatCode>
                <c:ptCount val="7"/>
                <c:pt idx="0">
                  <c:v>18.100000000000001</c:v>
                </c:pt>
                <c:pt idx="1">
                  <c:v>24.5</c:v>
                </c:pt>
                <c:pt idx="2">
                  <c:v>16.600000000000001</c:v>
                </c:pt>
                <c:pt idx="3">
                  <c:v>8.3000000000000007</c:v>
                </c:pt>
                <c:pt idx="5">
                  <c:v>19.899999999999999</c:v>
                </c:pt>
                <c:pt idx="6">
                  <c:v>15.8</c:v>
                </c:pt>
              </c:numCache>
            </c:numRef>
          </c:val>
        </c:ser>
        <c:ser>
          <c:idx val="3"/>
          <c:order val="3"/>
          <c:tx>
            <c:strRef>
              <c:f>'fig. 6.6'!$A$6</c:f>
              <c:strCache>
                <c:ptCount val="1"/>
                <c:pt idx="0">
                  <c:v>10 - 12 mesi</c:v>
                </c:pt>
              </c:strCache>
            </c:strRef>
          </c:tx>
          <c:cat>
            <c:strRef>
              <c:f>'fig. 6.6'!$B$2:$H$2</c:f>
              <c:strCache>
                <c:ptCount val="7"/>
                <c:pt idx="0">
                  <c:v>Totale</c:v>
                </c:pt>
                <c:pt idx="1">
                  <c:v>50-54</c:v>
                </c:pt>
                <c:pt idx="2">
                  <c:v>55-59</c:v>
                </c:pt>
                <c:pt idx="3">
                  <c:v>60-64</c:v>
                </c:pt>
                <c:pt idx="5">
                  <c:v>Uomini</c:v>
                </c:pt>
                <c:pt idx="6">
                  <c:v>Donne</c:v>
                </c:pt>
              </c:strCache>
            </c:strRef>
          </c:cat>
          <c:val>
            <c:numRef>
              <c:f>'fig. 6.6'!$B$6:$H$6</c:f>
              <c:numCache>
                <c:formatCode>General</c:formatCode>
                <c:ptCount val="7"/>
                <c:pt idx="0">
                  <c:v>17.2</c:v>
                </c:pt>
                <c:pt idx="1">
                  <c:v>21.1</c:v>
                </c:pt>
                <c:pt idx="2">
                  <c:v>33.200000000000003</c:v>
                </c:pt>
                <c:pt idx="3">
                  <c:v>18.5</c:v>
                </c:pt>
                <c:pt idx="5">
                  <c:v>20.7</c:v>
                </c:pt>
                <c:pt idx="6">
                  <c:v>13.1</c:v>
                </c:pt>
              </c:numCache>
            </c:numRef>
          </c:val>
        </c:ser>
        <c:gapWidth val="81"/>
        <c:overlap val="100"/>
        <c:axId val="100468992"/>
        <c:axId val="100487168"/>
      </c:barChart>
      <c:catAx>
        <c:axId val="100468992"/>
        <c:scaling>
          <c:orientation val="minMax"/>
        </c:scaling>
        <c:axPos val="b"/>
        <c:tickLblPos val="nextTo"/>
        <c:crossAx val="100487168"/>
        <c:crosses val="autoZero"/>
        <c:auto val="1"/>
        <c:lblAlgn val="ctr"/>
        <c:lblOffset val="100"/>
      </c:catAx>
      <c:valAx>
        <c:axId val="10048716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tickLblPos val="nextTo"/>
        <c:crossAx val="100468992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6.9190972222222299E-2"/>
          <c:y val="6.4675925925925928E-2"/>
          <c:w val="0.89847106481481487"/>
          <c:h val="0.71253333333333335"/>
        </c:manualLayout>
      </c:layout>
      <c:lineChart>
        <c:grouping val="standard"/>
        <c:ser>
          <c:idx val="0"/>
          <c:order val="0"/>
          <c:tx>
            <c:strRef>
              <c:f>'fig. 6.7'!$A$4</c:f>
              <c:strCache>
                <c:ptCount val="1"/>
                <c:pt idx="0">
                  <c:v>Lavoratori</c:v>
                </c:pt>
              </c:strCache>
            </c:strRef>
          </c:tx>
          <c:cat>
            <c:numRef>
              <c:f>'fig. 6.7'!$B$3:$F$3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'fig. 6.7'!$B$4:$F$4</c:f>
              <c:numCache>
                <c:formatCode>0.0</c:formatCode>
                <c:ptCount val="5"/>
                <c:pt idx="0">
                  <c:v>15.70393999482714</c:v>
                </c:pt>
                <c:pt idx="1">
                  <c:v>16.557461850159498</c:v>
                </c:pt>
                <c:pt idx="2">
                  <c:v>18.652470040520736</c:v>
                </c:pt>
                <c:pt idx="3">
                  <c:v>17.75153030433658</c:v>
                </c:pt>
                <c:pt idx="4">
                  <c:v>14.350375032330373</c:v>
                </c:pt>
              </c:numCache>
            </c:numRef>
          </c:val>
        </c:ser>
        <c:ser>
          <c:idx val="1"/>
          <c:order val="1"/>
          <c:tx>
            <c:strRef>
              <c:f>'fig. 6.7'!$A$5</c:f>
              <c:strCache>
                <c:ptCount val="1"/>
                <c:pt idx="0">
                  <c:v>Disoccupati o in mobilità</c:v>
                </c:pt>
              </c:strCache>
            </c:strRef>
          </c:tx>
          <c:cat>
            <c:numRef>
              <c:f>'fig. 6.7'!$B$3:$F$3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'fig. 6.7'!$B$5:$F$5</c:f>
              <c:numCache>
                <c:formatCode>0.0</c:formatCode>
                <c:ptCount val="5"/>
                <c:pt idx="0">
                  <c:v>57.263557203207171</c:v>
                </c:pt>
                <c:pt idx="1">
                  <c:v>41.766531597551513</c:v>
                </c:pt>
                <c:pt idx="2">
                  <c:v>15.902232951116476</c:v>
                </c:pt>
                <c:pt idx="3">
                  <c:v>8.8585222864039999</c:v>
                </c:pt>
                <c:pt idx="4">
                  <c:v>4.2417449780153458</c:v>
                </c:pt>
              </c:numCache>
            </c:numRef>
          </c:val>
        </c:ser>
        <c:ser>
          <c:idx val="2"/>
          <c:order val="2"/>
          <c:tx>
            <c:strRef>
              <c:f>'fig. 6.7'!$A$6</c:f>
              <c:strCache>
                <c:ptCount val="1"/>
                <c:pt idx="0">
                  <c:v>Pensionati</c:v>
                </c:pt>
              </c:strCache>
            </c:strRef>
          </c:tx>
          <c:cat>
            <c:numRef>
              <c:f>'fig. 6.7'!$B$3:$F$3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'fig. 6.7'!$B$6:$F$6</c:f>
              <c:numCache>
                <c:formatCode>0.0</c:formatCode>
                <c:ptCount val="5"/>
                <c:pt idx="0">
                  <c:v>25.730666436761791</c:v>
                </c:pt>
                <c:pt idx="1">
                  <c:v>39.658591257867059</c:v>
                </c:pt>
                <c:pt idx="2">
                  <c:v>60.388826622984737</c:v>
                </c:pt>
                <c:pt idx="3">
                  <c:v>66.570393999482718</c:v>
                </c:pt>
                <c:pt idx="4">
                  <c:v>72.816622122596769</c:v>
                </c:pt>
              </c:numCache>
            </c:numRef>
          </c:val>
        </c:ser>
        <c:marker val="1"/>
        <c:axId val="100533376"/>
        <c:axId val="100534912"/>
      </c:lineChart>
      <c:catAx>
        <c:axId val="100533376"/>
        <c:scaling>
          <c:orientation val="minMax"/>
        </c:scaling>
        <c:axPos val="b"/>
        <c:numFmt formatCode="General" sourceLinked="1"/>
        <c:tickLblPos val="nextTo"/>
        <c:crossAx val="100534912"/>
        <c:crosses val="autoZero"/>
        <c:auto val="1"/>
        <c:lblAlgn val="ctr"/>
        <c:lblOffset val="100"/>
      </c:catAx>
      <c:valAx>
        <c:axId val="100534912"/>
        <c:scaling>
          <c:orientation val="minMax"/>
        </c:scaling>
        <c:axPos val="l"/>
        <c:majorGridlines/>
        <c:numFmt formatCode="0" sourceLinked="0"/>
        <c:tickLblPos val="nextTo"/>
        <c:crossAx val="100533376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plotArea>
      <c:layout>
        <c:manualLayout>
          <c:layoutTarget val="inner"/>
          <c:xMode val="edge"/>
          <c:yMode val="edge"/>
          <c:x val="0.12222523148148173"/>
          <c:y val="6.3615664845173128E-2"/>
          <c:w val="0.84543680555555567"/>
          <c:h val="0.71724590163934465"/>
        </c:manualLayout>
      </c:layout>
      <c:lineChart>
        <c:grouping val="standard"/>
        <c:ser>
          <c:idx val="0"/>
          <c:order val="0"/>
          <c:tx>
            <c:strRef>
              <c:f>'fig. 6.8'!$A$3</c:f>
              <c:strCache>
                <c:ptCount val="1"/>
                <c:pt idx="0">
                  <c:v>Maschi 15+</c:v>
                </c:pt>
              </c:strCache>
            </c:strRef>
          </c:tx>
          <c:cat>
            <c:strRef>
              <c:f>'fig. 6.8'!$B$2:$F$2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(1°sem)</c:v>
                </c:pt>
              </c:strCache>
            </c:strRef>
          </c:cat>
          <c:val>
            <c:numRef>
              <c:f>'fig. 6.8'!$B$3:$F$3</c:f>
              <c:numCache>
                <c:formatCode>General</c:formatCode>
                <c:ptCount val="5"/>
                <c:pt idx="0">
                  <c:v>57349.25</c:v>
                </c:pt>
                <c:pt idx="1">
                  <c:v>53794.25</c:v>
                </c:pt>
                <c:pt idx="2">
                  <c:v>68907.166666999998</c:v>
                </c:pt>
                <c:pt idx="3">
                  <c:v>84532.25</c:v>
                </c:pt>
                <c:pt idx="4">
                  <c:v>91593.166666999998</c:v>
                </c:pt>
              </c:numCache>
            </c:numRef>
          </c:val>
        </c:ser>
        <c:ser>
          <c:idx val="1"/>
          <c:order val="1"/>
          <c:tx>
            <c:strRef>
              <c:f>'fig. 6.8'!$A$4</c:f>
              <c:strCache>
                <c:ptCount val="1"/>
                <c:pt idx="0">
                  <c:v>Maschi 50+</c:v>
                </c:pt>
              </c:strCache>
            </c:strRef>
          </c:tx>
          <c:cat>
            <c:strRef>
              <c:f>'fig. 6.8'!$B$2:$F$2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(1°sem)</c:v>
                </c:pt>
              </c:strCache>
            </c:strRef>
          </c:cat>
          <c:val>
            <c:numRef>
              <c:f>'fig. 6.8'!$B$4:$F$4</c:f>
              <c:numCache>
                <c:formatCode>General</c:formatCode>
                <c:ptCount val="5"/>
                <c:pt idx="0">
                  <c:v>35287.583333000002</c:v>
                </c:pt>
                <c:pt idx="1">
                  <c:v>32296.25</c:v>
                </c:pt>
                <c:pt idx="2">
                  <c:v>39627.999999299995</c:v>
                </c:pt>
                <c:pt idx="3">
                  <c:v>48180.166666700003</c:v>
                </c:pt>
                <c:pt idx="4">
                  <c:v>53351.333333299997</c:v>
                </c:pt>
              </c:numCache>
            </c:numRef>
          </c:val>
        </c:ser>
        <c:ser>
          <c:idx val="2"/>
          <c:order val="2"/>
          <c:tx>
            <c:strRef>
              <c:f>'fig. 6.8'!$A$5</c:f>
              <c:strCache>
                <c:ptCount val="1"/>
                <c:pt idx="0">
                  <c:v>Femmine 15+</c:v>
                </c:pt>
              </c:strCache>
            </c:strRef>
          </c:tx>
          <c:cat>
            <c:strRef>
              <c:f>'fig. 6.8'!$B$2:$F$2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(1°sem)</c:v>
                </c:pt>
              </c:strCache>
            </c:strRef>
          </c:cat>
          <c:val>
            <c:numRef>
              <c:f>'fig. 6.8'!$B$5:$F$5</c:f>
              <c:numCache>
                <c:formatCode>General</c:formatCode>
                <c:ptCount val="5"/>
                <c:pt idx="0">
                  <c:v>43107.5</c:v>
                </c:pt>
                <c:pt idx="1">
                  <c:v>40898.5</c:v>
                </c:pt>
                <c:pt idx="2">
                  <c:v>47498.833333000002</c:v>
                </c:pt>
                <c:pt idx="3">
                  <c:v>53171.5</c:v>
                </c:pt>
                <c:pt idx="4">
                  <c:v>54404.666666999998</c:v>
                </c:pt>
              </c:numCache>
            </c:numRef>
          </c:val>
        </c:ser>
        <c:ser>
          <c:idx val="3"/>
          <c:order val="3"/>
          <c:tx>
            <c:strRef>
              <c:f>'fig. 6.8'!$A$6</c:f>
              <c:strCache>
                <c:ptCount val="1"/>
                <c:pt idx="0">
                  <c:v>Femmine 50+</c:v>
                </c:pt>
              </c:strCache>
            </c:strRef>
          </c:tx>
          <c:cat>
            <c:strRef>
              <c:f>'fig. 6.8'!$B$2:$F$2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(1°sem)</c:v>
                </c:pt>
              </c:strCache>
            </c:strRef>
          </c:cat>
          <c:val>
            <c:numRef>
              <c:f>'fig. 6.8'!$B$6:$F$6</c:f>
              <c:numCache>
                <c:formatCode>General</c:formatCode>
                <c:ptCount val="5"/>
                <c:pt idx="0">
                  <c:v>21087.33333333</c:v>
                </c:pt>
                <c:pt idx="1">
                  <c:v>20793.749999629999</c:v>
                </c:pt>
                <c:pt idx="2">
                  <c:v>23939.333333000002</c:v>
                </c:pt>
                <c:pt idx="3">
                  <c:v>26056.000000399999</c:v>
                </c:pt>
                <c:pt idx="4">
                  <c:v>26545.333333300001</c:v>
                </c:pt>
              </c:numCache>
            </c:numRef>
          </c:val>
        </c:ser>
        <c:marker val="1"/>
        <c:axId val="100598528"/>
        <c:axId val="100600064"/>
      </c:lineChart>
      <c:catAx>
        <c:axId val="100598528"/>
        <c:scaling>
          <c:orientation val="minMax"/>
        </c:scaling>
        <c:axPos val="b"/>
        <c:tickLblPos val="nextTo"/>
        <c:crossAx val="100600064"/>
        <c:crosses val="autoZero"/>
        <c:auto val="1"/>
        <c:lblAlgn val="ctr"/>
        <c:lblOffset val="100"/>
      </c:catAx>
      <c:valAx>
        <c:axId val="100600064"/>
        <c:scaling>
          <c:orientation val="minMax"/>
        </c:scaling>
        <c:axPos val="l"/>
        <c:majorGridlines/>
        <c:numFmt formatCode="General" sourceLinked="1"/>
        <c:tickLblPos val="nextTo"/>
        <c:crossAx val="10059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00000000024E-2"/>
          <c:y val="0.89381785063752273"/>
          <c:w val="0.9"/>
          <c:h val="9.4615664845173045E-2"/>
        </c:manualLayout>
      </c:layout>
    </c:legend>
    <c:plotVisOnly val="1"/>
    <c:dispBlanksAs val="gap"/>
  </c:chart>
  <c:txPr>
    <a:bodyPr/>
    <a:lstStyle/>
    <a:p>
      <a:pPr>
        <a:defRPr sz="900">
          <a:latin typeface="RotisSemiSans" pitchFamily="34" charset="0"/>
        </a:defRPr>
      </a:pPr>
      <a:endParaRPr lang="it-I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ati.gov.it/iodl/2.0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7</xdr:row>
      <xdr:rowOff>19050</xdr:rowOff>
    </xdr:from>
    <xdr:to>
      <xdr:col>4</xdr:col>
      <xdr:colOff>228600</xdr:colOff>
      <xdr:row>13</xdr:row>
      <xdr:rowOff>152400</xdr:rowOff>
    </xdr:to>
    <xdr:pic>
      <xdr:nvPicPr>
        <xdr:cNvPr id="2" name="Immagine 1" descr="logo_iodl_estes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8725" y="1152525"/>
          <a:ext cx="1438275" cy="1104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13</xdr:row>
      <xdr:rowOff>152399</xdr:rowOff>
    </xdr:from>
    <xdr:to>
      <xdr:col>4</xdr:col>
      <xdr:colOff>576674</xdr:colOff>
      <xdr:row>30</xdr:row>
      <xdr:rowOff>9524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142873</xdr:rowOff>
    </xdr:from>
    <xdr:to>
      <xdr:col>7</xdr:col>
      <xdr:colOff>0</xdr:colOff>
      <xdr:row>29</xdr:row>
      <xdr:rowOff>123824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147636</xdr:rowOff>
    </xdr:from>
    <xdr:to>
      <xdr:col>6</xdr:col>
      <xdr:colOff>319500</xdr:colOff>
      <xdr:row>29</xdr:row>
      <xdr:rowOff>133349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95248</xdr:rowOff>
    </xdr:from>
    <xdr:to>
      <xdr:col>10</xdr:col>
      <xdr:colOff>119475</xdr:colOff>
      <xdr:row>56</xdr:row>
      <xdr:rowOff>134848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149521</xdr:rowOff>
    </xdr:from>
    <xdr:to>
      <xdr:col>10</xdr:col>
      <xdr:colOff>119475</xdr:colOff>
      <xdr:row>78</xdr:row>
      <xdr:rowOff>36721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14287</xdr:rowOff>
    </xdr:from>
    <xdr:to>
      <xdr:col>6</xdr:col>
      <xdr:colOff>428624</xdr:colOff>
      <xdr:row>25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8</xdr:row>
      <xdr:rowOff>52386</xdr:rowOff>
    </xdr:from>
    <xdr:to>
      <xdr:col>8</xdr:col>
      <xdr:colOff>176623</xdr:colOff>
      <xdr:row>26</xdr:row>
      <xdr:rowOff>152399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23811</xdr:rowOff>
    </xdr:from>
    <xdr:to>
      <xdr:col>6</xdr:col>
      <xdr:colOff>476250</xdr:colOff>
      <xdr:row>27</xdr:row>
      <xdr:rowOff>104774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</xdr:colOff>
      <xdr:row>9</xdr:row>
      <xdr:rowOff>90486</xdr:rowOff>
    </xdr:from>
    <xdr:to>
      <xdr:col>5</xdr:col>
      <xdr:colOff>443324</xdr:colOff>
      <xdr:row>25</xdr:row>
      <xdr:rowOff>152399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23812</xdr:rowOff>
    </xdr:from>
    <xdr:to>
      <xdr:col>6</xdr:col>
      <xdr:colOff>148051</xdr:colOff>
      <xdr:row>26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1"/>
  <sheetViews>
    <sheetView tabSelected="1" workbookViewId="0">
      <selection activeCell="E31" sqref="E31"/>
    </sheetView>
  </sheetViews>
  <sheetFormatPr defaultRowHeight="12.75"/>
  <cols>
    <col min="1" max="2" width="9.140625" style="43"/>
    <col min="3" max="3" width="13.42578125" style="43" customWidth="1"/>
    <col min="4" max="16384" width="9.140625" style="43"/>
  </cols>
  <sheetData>
    <row r="4" spans="3:9" ht="38.25">
      <c r="C4" s="47" t="s">
        <v>88</v>
      </c>
      <c r="D4" s="46"/>
      <c r="E4" s="46"/>
      <c r="F4" s="46"/>
      <c r="G4" s="46"/>
      <c r="H4" s="46"/>
      <c r="I4" s="46"/>
    </row>
    <row r="6" spans="3:9">
      <c r="C6" s="45" t="s">
        <v>87</v>
      </c>
    </row>
    <row r="11" spans="3:9">
      <c r="F11" s="44" t="s">
        <v>86</v>
      </c>
    </row>
  </sheetData>
  <hyperlinks>
    <hyperlink ref="F11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34"/>
  <sheetViews>
    <sheetView workbookViewId="0">
      <selection activeCell="H14" sqref="H14"/>
    </sheetView>
  </sheetViews>
  <sheetFormatPr defaultRowHeight="12"/>
  <cols>
    <col min="1" max="1" width="27" style="4" customWidth="1"/>
    <col min="2" max="3" width="9.140625" style="4"/>
    <col min="4" max="4" width="10.85546875" style="4" customWidth="1"/>
    <col min="5" max="16384" width="9.140625" style="4"/>
  </cols>
  <sheetData>
    <row r="4" spans="1:6">
      <c r="A4" s="10"/>
      <c r="B4" s="22" t="s">
        <v>55</v>
      </c>
      <c r="C4" s="22" t="s">
        <v>7</v>
      </c>
      <c r="D4" s="22" t="s">
        <v>11</v>
      </c>
    </row>
    <row r="5" spans="1:6">
      <c r="A5" s="4" t="s">
        <v>56</v>
      </c>
      <c r="B5" s="32">
        <v>63.8</v>
      </c>
      <c r="C5" s="32">
        <v>18.2</v>
      </c>
      <c r="D5" s="33">
        <v>18</v>
      </c>
      <c r="F5" s="1"/>
    </row>
    <row r="6" spans="1:6">
      <c r="A6" s="4" t="s">
        <v>57</v>
      </c>
      <c r="B6" s="32">
        <v>52.9</v>
      </c>
      <c r="C6" s="32">
        <v>19.899999999999999</v>
      </c>
      <c r="D6" s="32">
        <v>27.2</v>
      </c>
    </row>
    <row r="7" spans="1:6">
      <c r="A7" s="4" t="s">
        <v>58</v>
      </c>
      <c r="B7" s="33">
        <v>31</v>
      </c>
      <c r="C7" s="33">
        <v>21.2</v>
      </c>
      <c r="D7" s="33">
        <v>47.9</v>
      </c>
    </row>
    <row r="8" spans="1:6">
      <c r="A8" s="4" t="s">
        <v>59</v>
      </c>
      <c r="B8" s="32">
        <v>26.3</v>
      </c>
      <c r="C8" s="32">
        <v>20.2</v>
      </c>
      <c r="D8" s="32">
        <v>53.5</v>
      </c>
    </row>
    <row r="9" spans="1:6">
      <c r="A9" s="30" t="s">
        <v>60</v>
      </c>
      <c r="B9" s="34">
        <v>34.9</v>
      </c>
      <c r="C9" s="34">
        <v>20.8</v>
      </c>
      <c r="D9" s="34">
        <v>44.3</v>
      </c>
    </row>
    <row r="13" spans="1:6" ht="43.5" customHeight="1">
      <c r="A13" s="42" t="s">
        <v>85</v>
      </c>
      <c r="B13" s="41"/>
      <c r="C13" s="41"/>
      <c r="D13" s="41"/>
      <c r="E13" s="41"/>
    </row>
    <row r="34" spans="1:1">
      <c r="A34" s="4" t="s">
        <v>84</v>
      </c>
    </row>
  </sheetData>
  <mergeCells count="1">
    <mergeCell ref="A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2"/>
  <sheetViews>
    <sheetView workbookViewId="0">
      <selection activeCell="H45" sqref="H45"/>
    </sheetView>
  </sheetViews>
  <sheetFormatPr defaultRowHeight="12"/>
  <cols>
    <col min="1" max="1" width="9.140625" style="6"/>
    <col min="2" max="2" width="5" style="6" bestFit="1" customWidth="1"/>
    <col min="3" max="3" width="10.85546875" style="6" customWidth="1"/>
    <col min="4" max="4" width="10.28515625" style="6" customWidth="1"/>
    <col min="5" max="16384" width="9.140625" style="6"/>
  </cols>
  <sheetData>
    <row r="3" spans="1:6" ht="24">
      <c r="A3" s="10"/>
      <c r="B3" s="11"/>
      <c r="C3" s="12" t="s">
        <v>64</v>
      </c>
      <c r="D3" s="12" t="s">
        <v>62</v>
      </c>
    </row>
    <row r="4" spans="1:6">
      <c r="A4" s="7" t="s">
        <v>2</v>
      </c>
      <c r="B4" s="8">
        <v>58.661899157393258</v>
      </c>
      <c r="C4" s="13">
        <v>56.94283045519424</v>
      </c>
      <c r="D4" s="14">
        <f>C4-B4</f>
        <v>-1.7190687021990172</v>
      </c>
      <c r="F4" s="9"/>
    </row>
    <row r="5" spans="1:6">
      <c r="A5" s="7" t="s">
        <v>63</v>
      </c>
      <c r="B5" s="8">
        <v>24.179122264577575</v>
      </c>
      <c r="C5" s="13">
        <v>25.863149744768727</v>
      </c>
      <c r="D5" s="14">
        <f t="shared" ref="D5:D10" si="0">C5-B5</f>
        <v>1.6840274801911512</v>
      </c>
      <c r="F5" s="9"/>
    </row>
    <row r="6" spans="1:6">
      <c r="A6" s="7" t="s">
        <v>1</v>
      </c>
      <c r="B6" s="8">
        <v>46.529732615192167</v>
      </c>
      <c r="C6" s="13">
        <v>49.587211652731263</v>
      </c>
      <c r="D6" s="14">
        <f t="shared" si="0"/>
        <v>3.0574790375390961</v>
      </c>
      <c r="F6" s="9"/>
    </row>
    <row r="7" spans="1:6">
      <c r="A7" s="7" t="s">
        <v>3</v>
      </c>
      <c r="B7" s="9">
        <v>70.395430206823974</v>
      </c>
      <c r="C7" s="14">
        <v>70.65942994867747</v>
      </c>
      <c r="D7" s="14">
        <f t="shared" si="0"/>
        <v>0.26399974185349606</v>
      </c>
    </row>
    <row r="8" spans="1:6">
      <c r="A8" s="7" t="s">
        <v>4</v>
      </c>
      <c r="B8" s="9">
        <v>46.135114374987623</v>
      </c>
      <c r="C8" s="14">
        <v>55.270614949649087</v>
      </c>
      <c r="D8" s="14">
        <f t="shared" si="0"/>
        <v>9.1355005746614637</v>
      </c>
    </row>
    <row r="9" spans="1:6">
      <c r="A9" s="7" t="s">
        <v>5</v>
      </c>
      <c r="B9" s="9">
        <v>19.423924986772359</v>
      </c>
      <c r="C9" s="14">
        <v>20.840696204225146</v>
      </c>
      <c r="D9" s="14">
        <f t="shared" si="0"/>
        <v>1.4167712174527871</v>
      </c>
    </row>
    <row r="10" spans="1:6">
      <c r="A10" s="15" t="s">
        <v>6</v>
      </c>
      <c r="B10" s="16">
        <v>3.2362169057905983</v>
      </c>
      <c r="C10" s="17">
        <v>3.1622018245092427</v>
      </c>
      <c r="D10" s="17">
        <f t="shared" si="0"/>
        <v>-7.4015081281355588E-2</v>
      </c>
    </row>
    <row r="15" spans="1:6">
      <c r="A15" s="18" t="s">
        <v>69</v>
      </c>
    </row>
    <row r="32" spans="1:1">
      <c r="A32" s="6" t="s">
        <v>75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2"/>
  <sheetViews>
    <sheetView workbookViewId="0">
      <selection activeCell="D39" sqref="D39"/>
    </sheetView>
  </sheetViews>
  <sheetFormatPr defaultRowHeight="12"/>
  <cols>
    <col min="1" max="1" width="12.5703125" style="6" customWidth="1"/>
    <col min="2" max="3" width="9.140625" style="6"/>
    <col min="4" max="4" width="10.85546875" style="6" customWidth="1"/>
    <col min="5" max="16384" width="9.140625" style="6"/>
  </cols>
  <sheetData>
    <row r="3" spans="1:7" ht="30.75" customHeight="1">
      <c r="A3" s="38" t="s">
        <v>76</v>
      </c>
      <c r="B3" s="35" t="s">
        <v>12</v>
      </c>
      <c r="C3" s="35"/>
      <c r="D3" s="36" t="s">
        <v>65</v>
      </c>
    </row>
    <row r="4" spans="1:7">
      <c r="A4" s="39"/>
      <c r="B4" s="19">
        <v>2007</v>
      </c>
      <c r="C4" s="19">
        <v>2011</v>
      </c>
      <c r="D4" s="37"/>
    </row>
    <row r="5" spans="1:7">
      <c r="A5" s="6" t="s">
        <v>3</v>
      </c>
      <c r="B5" s="9">
        <v>49.435204269703263</v>
      </c>
      <c r="C5" s="9">
        <v>55.185194801591877</v>
      </c>
      <c r="D5" s="9">
        <f>C5-B5</f>
        <v>5.7499905318886135</v>
      </c>
    </row>
    <row r="6" spans="1:7">
      <c r="A6" s="6" t="s">
        <v>4</v>
      </c>
      <c r="B6" s="9">
        <v>50.885640330916061</v>
      </c>
      <c r="C6" s="9">
        <v>54.454578558994967</v>
      </c>
      <c r="D6" s="9">
        <f t="shared" ref="D6:D9" si="0">C6-B6</f>
        <v>3.5689382280789061</v>
      </c>
    </row>
    <row r="7" spans="1:7">
      <c r="A7" s="6" t="s">
        <v>5</v>
      </c>
      <c r="B7" s="9">
        <v>57.915187638235231</v>
      </c>
      <c r="C7" s="9">
        <v>57.7953413725253</v>
      </c>
      <c r="D7" s="9">
        <f t="shared" si="0"/>
        <v>-0.11984626570993129</v>
      </c>
    </row>
    <row r="8" spans="1:7">
      <c r="A8" s="2" t="s">
        <v>61</v>
      </c>
      <c r="B8" s="9">
        <v>50.974855346494628</v>
      </c>
      <c r="C8" s="9">
        <v>55.20334035788337</v>
      </c>
      <c r="D8" s="9">
        <f t="shared" si="0"/>
        <v>4.2284850113887416</v>
      </c>
    </row>
    <row r="9" spans="1:7">
      <c r="A9" s="3" t="s">
        <v>1</v>
      </c>
      <c r="B9" s="16">
        <v>51.020452576834863</v>
      </c>
      <c r="C9" s="16">
        <v>55.274909240504059</v>
      </c>
      <c r="D9" s="16">
        <f t="shared" si="0"/>
        <v>4.2544566636691954</v>
      </c>
    </row>
    <row r="12" spans="1:7">
      <c r="B12" s="9"/>
      <c r="C12" s="9"/>
    </row>
    <row r="13" spans="1:7" ht="32.25" customHeight="1">
      <c r="A13" s="40" t="s">
        <v>77</v>
      </c>
      <c r="B13" s="41"/>
      <c r="C13" s="41"/>
      <c r="D13" s="41"/>
      <c r="E13" s="41"/>
      <c r="F13" s="41"/>
      <c r="G13" s="41"/>
    </row>
    <row r="32" spans="1:1">
      <c r="A32" s="6" t="s">
        <v>75</v>
      </c>
    </row>
  </sheetData>
  <mergeCells count="4">
    <mergeCell ref="B3:C3"/>
    <mergeCell ref="D3:D4"/>
    <mergeCell ref="A3:A4"/>
    <mergeCell ref="A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U80"/>
  <sheetViews>
    <sheetView topLeftCell="A16" workbookViewId="0">
      <selection activeCell="O85" sqref="O85"/>
    </sheetView>
  </sheetViews>
  <sheetFormatPr defaultColWidth="5.42578125" defaultRowHeight="12"/>
  <cols>
    <col min="1" max="1" width="12.140625" style="4" customWidth="1"/>
    <col min="2" max="2" width="7.42578125" style="4" customWidth="1"/>
    <col min="3" max="16384" width="5.42578125" style="4"/>
  </cols>
  <sheetData>
    <row r="5" spans="1:21">
      <c r="A5" s="4" t="s">
        <v>15</v>
      </c>
    </row>
    <row r="6" spans="1:21">
      <c r="B6" s="4">
        <v>2011</v>
      </c>
      <c r="C6" s="4" t="str">
        <f>"'"&amp;RIGHT(C7,2)</f>
        <v>'12</v>
      </c>
      <c r="D6" s="4" t="str">
        <f t="shared" ref="D6:T6" si="0">"'"&amp;RIGHT(D7,2)</f>
        <v>'13</v>
      </c>
      <c r="E6" s="4" t="str">
        <f t="shared" si="0"/>
        <v>'14</v>
      </c>
      <c r="F6" s="4" t="str">
        <f t="shared" si="0"/>
        <v>'15</v>
      </c>
      <c r="G6" s="4" t="str">
        <f t="shared" si="0"/>
        <v>'16</v>
      </c>
      <c r="H6" s="4" t="str">
        <f t="shared" si="0"/>
        <v>'17</v>
      </c>
      <c r="I6" s="4" t="str">
        <f t="shared" si="0"/>
        <v>'18</v>
      </c>
      <c r="J6" s="4" t="str">
        <f t="shared" si="0"/>
        <v>'19</v>
      </c>
      <c r="K6" s="4" t="str">
        <f t="shared" si="0"/>
        <v>'20</v>
      </c>
      <c r="L6" s="4" t="str">
        <f t="shared" si="0"/>
        <v>'21</v>
      </c>
      <c r="M6" s="4" t="str">
        <f t="shared" si="0"/>
        <v>'22</v>
      </c>
      <c r="N6" s="4" t="str">
        <f t="shared" si="0"/>
        <v>'23</v>
      </c>
      <c r="O6" s="4" t="str">
        <f t="shared" si="0"/>
        <v>'24</v>
      </c>
      <c r="P6" s="4" t="str">
        <f t="shared" si="0"/>
        <v>'25</v>
      </c>
      <c r="Q6" s="4" t="str">
        <f t="shared" si="0"/>
        <v>'26</v>
      </c>
      <c r="R6" s="4" t="str">
        <f t="shared" si="0"/>
        <v>'27</v>
      </c>
      <c r="S6" s="4" t="str">
        <f t="shared" si="0"/>
        <v>'28</v>
      </c>
      <c r="T6" s="4" t="str">
        <f t="shared" si="0"/>
        <v>'29</v>
      </c>
      <c r="U6" s="4">
        <v>2030</v>
      </c>
    </row>
    <row r="7" spans="1:21">
      <c r="B7" s="4">
        <v>2011</v>
      </c>
      <c r="C7" s="4">
        <v>2012</v>
      </c>
      <c r="D7" s="4">
        <v>2013</v>
      </c>
      <c r="E7" s="4">
        <v>2014</v>
      </c>
      <c r="F7" s="4">
        <v>2015</v>
      </c>
      <c r="G7" s="4">
        <v>2016</v>
      </c>
      <c r="H7" s="4">
        <v>2017</v>
      </c>
      <c r="I7" s="4">
        <v>2018</v>
      </c>
      <c r="J7" s="4">
        <v>2019</v>
      </c>
      <c r="K7" s="4">
        <v>2020</v>
      </c>
      <c r="L7" s="4">
        <v>2021</v>
      </c>
      <c r="M7" s="4">
        <v>2022</v>
      </c>
      <c r="N7" s="4">
        <v>2023</v>
      </c>
      <c r="O7" s="4">
        <v>2024</v>
      </c>
      <c r="P7" s="4">
        <v>2025</v>
      </c>
      <c r="Q7" s="4">
        <v>2026</v>
      </c>
      <c r="R7" s="4">
        <v>2027</v>
      </c>
      <c r="S7" s="4">
        <v>2028</v>
      </c>
      <c r="T7" s="4">
        <v>2029</v>
      </c>
      <c r="U7" s="4">
        <v>2030</v>
      </c>
    </row>
    <row r="8" spans="1:21">
      <c r="A8" s="4" t="s">
        <v>14</v>
      </c>
      <c r="B8" s="5">
        <v>130.34515236570905</v>
      </c>
      <c r="C8" s="5">
        <v>129.10660092350005</v>
      </c>
      <c r="D8" s="5">
        <v>128.1864434801868</v>
      </c>
      <c r="E8" s="5">
        <v>126.0092541126884</v>
      </c>
      <c r="F8" s="5">
        <v>125.66472773338421</v>
      </c>
      <c r="G8" s="5">
        <v>125.23059382084274</v>
      </c>
      <c r="H8" s="5">
        <v>126.58635438096888</v>
      </c>
      <c r="I8" s="5">
        <v>128.46673277708462</v>
      </c>
      <c r="J8" s="5">
        <v>130.23622153235237</v>
      </c>
      <c r="K8" s="5">
        <v>131.91384391068479</v>
      </c>
      <c r="L8" s="5">
        <v>134.61077027040523</v>
      </c>
      <c r="M8" s="5">
        <v>137.26765593316813</v>
      </c>
      <c r="N8" s="5">
        <v>140.06342595437101</v>
      </c>
      <c r="O8" s="5">
        <v>143.62581538240536</v>
      </c>
      <c r="P8" s="5">
        <v>148.76664637555777</v>
      </c>
      <c r="Q8" s="5">
        <v>153.27151500104537</v>
      </c>
      <c r="R8" s="5">
        <v>157.28747082752943</v>
      </c>
      <c r="S8" s="5">
        <v>160.76761578460813</v>
      </c>
      <c r="T8" s="5">
        <v>163.92262733518464</v>
      </c>
      <c r="U8" s="5">
        <v>165.4221457556159</v>
      </c>
    </row>
    <row r="10" spans="1:21">
      <c r="A10" s="4" t="s">
        <v>17</v>
      </c>
      <c r="B10" s="5">
        <v>91.903366469903673</v>
      </c>
    </row>
    <row r="11" spans="1:21">
      <c r="A11" s="4" t="s">
        <v>19</v>
      </c>
      <c r="B11" s="5">
        <v>93.507871926410758</v>
      </c>
    </row>
    <row r="12" spans="1:21">
      <c r="A12" s="4" t="s">
        <v>21</v>
      </c>
      <c r="B12" s="5">
        <v>103.08564856807423</v>
      </c>
    </row>
    <row r="13" spans="1:21">
      <c r="A13" s="4" t="s">
        <v>20</v>
      </c>
      <c r="B13" s="5">
        <v>109.04980206071329</v>
      </c>
    </row>
    <row r="14" spans="1:21">
      <c r="A14" s="4" t="s">
        <v>22</v>
      </c>
      <c r="B14" s="5">
        <v>110.80625942585289</v>
      </c>
    </row>
    <row r="15" spans="1:21">
      <c r="A15" s="4" t="s">
        <v>18</v>
      </c>
      <c r="B15" s="5">
        <v>116.2493151567888</v>
      </c>
    </row>
    <row r="16" spans="1:21">
      <c r="A16" s="4" t="s">
        <v>25</v>
      </c>
      <c r="B16" s="5">
        <v>119.74796200732929</v>
      </c>
    </row>
    <row r="17" spans="1:2">
      <c r="A17" s="4" t="s">
        <v>27</v>
      </c>
      <c r="B17" s="5">
        <v>128.62530643032247</v>
      </c>
    </row>
    <row r="18" spans="1:2">
      <c r="A18" s="4" t="s">
        <v>29</v>
      </c>
      <c r="B18" s="5">
        <v>129.10660092350005</v>
      </c>
    </row>
    <row r="19" spans="1:2">
      <c r="A19" s="4" t="s">
        <v>24</v>
      </c>
      <c r="B19" s="5">
        <v>131.60864810171788</v>
      </c>
    </row>
    <row r="20" spans="1:2">
      <c r="A20" s="4" t="s">
        <v>16</v>
      </c>
      <c r="B20" s="5">
        <v>133.51911453018289</v>
      </c>
    </row>
    <row r="21" spans="1:2">
      <c r="A21" s="4" t="s">
        <v>32</v>
      </c>
      <c r="B21" s="5">
        <v>133.56112983512506</v>
      </c>
    </row>
    <row r="22" spans="1:2">
      <c r="A22" s="4" t="s">
        <v>30</v>
      </c>
      <c r="B22" s="5">
        <v>137.20708814710605</v>
      </c>
    </row>
    <row r="23" spans="1:2">
      <c r="A23" s="4" t="s">
        <v>28</v>
      </c>
      <c r="B23" s="5">
        <v>140.68702899294274</v>
      </c>
    </row>
    <row r="24" spans="1:2">
      <c r="A24" s="4" t="s">
        <v>33</v>
      </c>
      <c r="B24" s="5">
        <v>142.45440121684172</v>
      </c>
    </row>
    <row r="25" spans="1:2">
      <c r="A25" s="4" t="s">
        <v>35</v>
      </c>
      <c r="B25" s="5">
        <v>150.77847089756148</v>
      </c>
    </row>
    <row r="26" spans="1:2">
      <c r="A26" s="4" t="s">
        <v>36</v>
      </c>
      <c r="B26" s="5">
        <v>151.65876777251185</v>
      </c>
    </row>
    <row r="27" spans="1:2">
      <c r="A27" s="4" t="s">
        <v>70</v>
      </c>
      <c r="B27" s="5">
        <v>153.47377882332054</v>
      </c>
    </row>
    <row r="28" spans="1:2">
      <c r="A28" s="4" t="s">
        <v>31</v>
      </c>
      <c r="B28" s="5">
        <v>158.33680789420231</v>
      </c>
    </row>
    <row r="29" spans="1:2">
      <c r="A29" s="4" t="s">
        <v>34</v>
      </c>
      <c r="B29" s="5">
        <v>161.15965935497385</v>
      </c>
    </row>
    <row r="30" spans="1:2">
      <c r="A30" s="4" t="s">
        <v>23</v>
      </c>
      <c r="B30" s="5">
        <v>166.96245189335778</v>
      </c>
    </row>
    <row r="31" spans="1:2">
      <c r="A31" s="4" t="s">
        <v>26</v>
      </c>
      <c r="B31" s="5">
        <v>171.18842479865145</v>
      </c>
    </row>
    <row r="34" spans="1:1">
      <c r="A34" s="20" t="s">
        <v>78</v>
      </c>
    </row>
    <row r="80" spans="1:1">
      <c r="A80" s="4" t="s">
        <v>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workbookViewId="0">
      <selection activeCell="J24" sqref="J24"/>
    </sheetView>
  </sheetViews>
  <sheetFormatPr defaultRowHeight="12"/>
  <cols>
    <col min="1" max="1" width="9.140625" style="4"/>
    <col min="2" max="2" width="13.140625" style="4" customWidth="1"/>
    <col min="3" max="16384" width="9.140625" style="4"/>
  </cols>
  <sheetData>
    <row r="4" spans="1:3">
      <c r="B4" s="4" t="s">
        <v>71</v>
      </c>
      <c r="C4" s="4">
        <v>37.299999999999997</v>
      </c>
    </row>
    <row r="5" spans="1:3">
      <c r="B5" s="4" t="s">
        <v>72</v>
      </c>
      <c r="C5" s="4">
        <v>34.700000000000003</v>
      </c>
    </row>
    <row r="6" spans="1:3">
      <c r="B6" s="4" t="s">
        <v>37</v>
      </c>
      <c r="C6" s="4">
        <v>31.6</v>
      </c>
    </row>
    <row r="7" spans="1:3">
      <c r="B7" s="4" t="s">
        <v>38</v>
      </c>
      <c r="C7" s="4">
        <v>24.2</v>
      </c>
    </row>
    <row r="10" spans="1:3">
      <c r="A10" s="1" t="s">
        <v>80</v>
      </c>
    </row>
    <row r="28" spans="1:1">
      <c r="A28" s="21" t="s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N28" sqref="N28:N29"/>
    </sheetView>
  </sheetViews>
  <sheetFormatPr defaultRowHeight="12"/>
  <cols>
    <col min="1" max="1" width="21.7109375" style="4" customWidth="1"/>
    <col min="2" max="2" width="5.85546875" style="4" bestFit="1" customWidth="1"/>
    <col min="3" max="6" width="5.5703125" style="4" bestFit="1" customWidth="1"/>
    <col min="7" max="7" width="6.7109375" style="4" bestFit="1" customWidth="1"/>
    <col min="8" max="8" width="6.28515625" style="4" bestFit="1" customWidth="1"/>
    <col min="9" max="16384" width="9.140625" style="4"/>
  </cols>
  <sheetData>
    <row r="2" spans="1:8">
      <c r="A2" s="10"/>
      <c r="B2" s="22" t="s">
        <v>8</v>
      </c>
      <c r="C2" s="22" t="s">
        <v>39</v>
      </c>
      <c r="D2" s="22" t="s">
        <v>3</v>
      </c>
      <c r="E2" s="22" t="s">
        <v>4</v>
      </c>
      <c r="F2" s="22" t="s">
        <v>5</v>
      </c>
      <c r="G2" s="22" t="s">
        <v>9</v>
      </c>
      <c r="H2" s="22" t="s">
        <v>10</v>
      </c>
    </row>
    <row r="3" spans="1:8" ht="24">
      <c r="A3" s="23" t="s">
        <v>40</v>
      </c>
      <c r="B3" s="24">
        <v>80.2</v>
      </c>
      <c r="C3" s="24">
        <v>79.8</v>
      </c>
      <c r="D3" s="24">
        <v>80.099999999999994</v>
      </c>
      <c r="E3" s="24">
        <v>82.9</v>
      </c>
      <c r="F3" s="24">
        <v>82.2</v>
      </c>
      <c r="G3" s="24">
        <v>77.2</v>
      </c>
      <c r="H3" s="24">
        <v>84.6</v>
      </c>
    </row>
    <row r="4" spans="1:8" ht="24">
      <c r="A4" s="25" t="s">
        <v>41</v>
      </c>
      <c r="B4" s="26">
        <v>76.400000000000006</v>
      </c>
      <c r="C4" s="26">
        <v>76.3</v>
      </c>
      <c r="D4" s="26">
        <v>77.2</v>
      </c>
      <c r="E4" s="26">
        <v>76.2</v>
      </c>
      <c r="F4" s="26">
        <v>76.7</v>
      </c>
      <c r="G4" s="26">
        <v>73.400000000000006</v>
      </c>
      <c r="H4" s="26">
        <v>80.7</v>
      </c>
    </row>
    <row r="5" spans="1:8">
      <c r="A5" s="23"/>
      <c r="B5" s="24"/>
      <c r="C5" s="24"/>
      <c r="D5" s="24"/>
      <c r="E5" s="24"/>
      <c r="F5" s="24"/>
      <c r="G5" s="24"/>
      <c r="H5" s="24"/>
    </row>
    <row r="6" spans="1:8">
      <c r="A6" s="23"/>
      <c r="B6" s="24"/>
      <c r="C6" s="24"/>
      <c r="D6" s="24"/>
      <c r="E6" s="24"/>
      <c r="F6" s="24"/>
      <c r="G6" s="24"/>
      <c r="H6" s="24"/>
    </row>
    <row r="7" spans="1:8">
      <c r="A7" s="23"/>
      <c r="B7" s="24"/>
      <c r="C7" s="24"/>
      <c r="D7" s="24"/>
      <c r="E7" s="24"/>
      <c r="F7" s="24"/>
      <c r="G7" s="24"/>
      <c r="H7" s="24"/>
    </row>
    <row r="8" spans="1:8">
      <c r="A8" s="1" t="s">
        <v>74</v>
      </c>
    </row>
    <row r="29" spans="1:1">
      <c r="A29" s="21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activeCell="K41" sqref="K41"/>
    </sheetView>
  </sheetViews>
  <sheetFormatPr defaultRowHeight="12"/>
  <cols>
    <col min="1" max="1" width="11.42578125" style="4" customWidth="1"/>
    <col min="2" max="2" width="10" style="4" customWidth="1"/>
    <col min="3" max="16384" width="9.140625" style="4"/>
  </cols>
  <sheetData>
    <row r="2" spans="1:8">
      <c r="A2" s="10"/>
      <c r="B2" s="28" t="s">
        <v>8</v>
      </c>
      <c r="C2" s="22" t="s">
        <v>3</v>
      </c>
      <c r="D2" s="22" t="s">
        <v>4</v>
      </c>
      <c r="E2" s="22" t="s">
        <v>5</v>
      </c>
      <c r="F2" s="10"/>
      <c r="G2" s="29" t="s">
        <v>9</v>
      </c>
      <c r="H2" s="29" t="s">
        <v>10</v>
      </c>
    </row>
    <row r="3" spans="1:8">
      <c r="A3" s="27" t="s">
        <v>42</v>
      </c>
      <c r="B3" s="4">
        <v>31.9</v>
      </c>
      <c r="C3" s="6">
        <v>28.1</v>
      </c>
      <c r="D3" s="6">
        <v>30</v>
      </c>
      <c r="E3" s="6">
        <v>26.700000000000003</v>
      </c>
      <c r="F3" s="6"/>
      <c r="G3" s="6">
        <v>28.200000000000003</v>
      </c>
      <c r="H3" s="6">
        <v>36.199999999999996</v>
      </c>
    </row>
    <row r="4" spans="1:8">
      <c r="A4" s="24" t="s">
        <v>43</v>
      </c>
      <c r="B4" s="4">
        <v>32.799999999999997</v>
      </c>
      <c r="C4" s="6">
        <v>26.4</v>
      </c>
      <c r="D4" s="6">
        <v>20.100000000000001</v>
      </c>
      <c r="E4" s="6">
        <v>46.5</v>
      </c>
      <c r="F4" s="6"/>
      <c r="G4" s="6">
        <v>31.2</v>
      </c>
      <c r="H4" s="6">
        <v>34.9</v>
      </c>
    </row>
    <row r="5" spans="1:8">
      <c r="A5" s="24" t="s">
        <v>44</v>
      </c>
      <c r="B5" s="4">
        <v>18.100000000000001</v>
      </c>
      <c r="C5" s="6">
        <v>24.5</v>
      </c>
      <c r="D5" s="6">
        <v>16.600000000000001</v>
      </c>
      <c r="E5" s="6">
        <v>8.3000000000000007</v>
      </c>
      <c r="F5" s="6"/>
      <c r="G5" s="6">
        <v>19.899999999999999</v>
      </c>
      <c r="H5" s="6">
        <v>15.8</v>
      </c>
    </row>
    <row r="6" spans="1:8">
      <c r="A6" s="26" t="s">
        <v>45</v>
      </c>
      <c r="B6" s="30">
        <v>17.2</v>
      </c>
      <c r="C6" s="30">
        <v>21.1</v>
      </c>
      <c r="D6" s="30">
        <v>33.200000000000003</v>
      </c>
      <c r="E6" s="30">
        <v>18.5</v>
      </c>
      <c r="F6" s="30"/>
      <c r="G6" s="30">
        <v>20.7</v>
      </c>
      <c r="H6" s="30">
        <v>13.1</v>
      </c>
    </row>
    <row r="8" spans="1:8">
      <c r="B8" s="23"/>
    </row>
    <row r="10" spans="1:8">
      <c r="A10" s="1" t="s">
        <v>81</v>
      </c>
    </row>
    <row r="11" spans="1:8">
      <c r="B11" s="23"/>
    </row>
    <row r="30" spans="1:1">
      <c r="A30" s="21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8"/>
  <sheetViews>
    <sheetView workbookViewId="0">
      <selection activeCell="F35" sqref="F35"/>
    </sheetView>
  </sheetViews>
  <sheetFormatPr defaultRowHeight="12"/>
  <cols>
    <col min="1" max="1" width="21.5703125" style="4" customWidth="1"/>
    <col min="2" max="6" width="9.140625" style="4"/>
    <col min="7" max="7" width="11.28515625" style="4" customWidth="1"/>
    <col min="8" max="16384" width="9.140625" style="4"/>
  </cols>
  <sheetData>
    <row r="3" spans="1:6">
      <c r="A3" s="10"/>
      <c r="B3" s="10">
        <v>2006</v>
      </c>
      <c r="C3" s="10">
        <v>2007</v>
      </c>
      <c r="D3" s="10">
        <v>2008</v>
      </c>
      <c r="E3" s="10">
        <v>2009</v>
      </c>
      <c r="F3" s="10">
        <v>2010</v>
      </c>
    </row>
    <row r="4" spans="1:6">
      <c r="A4" s="4" t="s">
        <v>66</v>
      </c>
      <c r="B4" s="5">
        <v>15.70393999482714</v>
      </c>
      <c r="C4" s="5">
        <v>16.557461850159498</v>
      </c>
      <c r="D4" s="5">
        <v>18.652470040520736</v>
      </c>
      <c r="E4" s="5">
        <v>17.75153030433658</v>
      </c>
      <c r="F4" s="5">
        <v>14.350375032330373</v>
      </c>
    </row>
    <row r="5" spans="1:6">
      <c r="A5" s="4" t="s">
        <v>67</v>
      </c>
      <c r="B5" s="5">
        <v>57.263557203207171</v>
      </c>
      <c r="C5" s="5">
        <v>41.766531597551513</v>
      </c>
      <c r="D5" s="5">
        <v>15.902232951116476</v>
      </c>
      <c r="E5" s="5">
        <v>8.8585222864039999</v>
      </c>
      <c r="F5" s="5">
        <v>4.2417449780153458</v>
      </c>
    </row>
    <row r="6" spans="1:6">
      <c r="A6" s="30" t="s">
        <v>68</v>
      </c>
      <c r="B6" s="16">
        <v>25.730666436761791</v>
      </c>
      <c r="C6" s="16">
        <v>39.658591257867059</v>
      </c>
      <c r="D6" s="16">
        <v>60.388826622984737</v>
      </c>
      <c r="E6" s="16">
        <v>66.570393999482718</v>
      </c>
      <c r="F6" s="16">
        <v>72.816622122596769</v>
      </c>
    </row>
    <row r="9" spans="1:6">
      <c r="A9" s="1" t="s">
        <v>82</v>
      </c>
    </row>
    <row r="28" spans="1:1">
      <c r="A28" s="4" t="s">
        <v>13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I30" sqref="I30"/>
    </sheetView>
  </sheetViews>
  <sheetFormatPr defaultRowHeight="12"/>
  <cols>
    <col min="1" max="1" width="14.5703125" style="4" customWidth="1"/>
    <col min="2" max="5" width="9.140625" style="4"/>
    <col min="6" max="6" width="11.42578125" style="4" customWidth="1"/>
    <col min="7" max="7" width="9.28515625" style="4" customWidth="1"/>
    <col min="8" max="16384" width="9.140625" style="4"/>
  </cols>
  <sheetData>
    <row r="1" spans="1:6">
      <c r="A1" s="31"/>
    </row>
    <row r="2" spans="1:6">
      <c r="A2" s="10"/>
      <c r="B2" s="10" t="s">
        <v>46</v>
      </c>
      <c r="C2" s="10" t="s">
        <v>47</v>
      </c>
      <c r="D2" s="10" t="s">
        <v>48</v>
      </c>
      <c r="E2" s="10" t="s">
        <v>49</v>
      </c>
      <c r="F2" s="10" t="s">
        <v>50</v>
      </c>
    </row>
    <row r="3" spans="1:6">
      <c r="A3" s="4" t="s">
        <v>51</v>
      </c>
      <c r="B3" s="4">
        <v>57349.25</v>
      </c>
      <c r="C3" s="4">
        <v>53794.25</v>
      </c>
      <c r="D3" s="4">
        <v>68907.166666999998</v>
      </c>
      <c r="E3" s="4">
        <v>84532.25</v>
      </c>
      <c r="F3" s="4">
        <v>91593.166666999998</v>
      </c>
    </row>
    <row r="4" spans="1:6">
      <c r="A4" s="4" t="s">
        <v>52</v>
      </c>
      <c r="B4" s="4">
        <v>35287.583333000002</v>
      </c>
      <c r="C4" s="4">
        <v>32296.25</v>
      </c>
      <c r="D4" s="4">
        <v>39627.999999299995</v>
      </c>
      <c r="E4" s="4">
        <v>48180.166666700003</v>
      </c>
      <c r="F4" s="4">
        <v>53351.333333299997</v>
      </c>
    </row>
    <row r="5" spans="1:6">
      <c r="A5" s="4" t="s">
        <v>53</v>
      </c>
      <c r="B5" s="4">
        <v>43107.5</v>
      </c>
      <c r="C5" s="4">
        <v>40898.5</v>
      </c>
      <c r="D5" s="4">
        <v>47498.833333000002</v>
      </c>
      <c r="E5" s="4">
        <v>53171.5</v>
      </c>
      <c r="F5" s="4">
        <v>54404.666666999998</v>
      </c>
    </row>
    <row r="6" spans="1:6">
      <c r="A6" s="30" t="s">
        <v>54</v>
      </c>
      <c r="B6" s="30">
        <v>21087.33333333</v>
      </c>
      <c r="C6" s="30">
        <v>20793.749999629999</v>
      </c>
      <c r="D6" s="30">
        <v>23939.333333000002</v>
      </c>
      <c r="E6" s="30">
        <v>26056.000000399999</v>
      </c>
      <c r="F6" s="30">
        <v>26545.333333300001</v>
      </c>
    </row>
    <row r="10" spans="1:6">
      <c r="A10" s="1" t="s">
        <v>83</v>
      </c>
    </row>
    <row r="29" spans="1:1">
      <c r="A29" s="4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licenza</vt:lpstr>
      <vt:lpstr>fig. 6.1</vt:lpstr>
      <vt:lpstr>fig. 6.2</vt:lpstr>
      <vt:lpstr>fig. 6.3</vt:lpstr>
      <vt:lpstr>fig. 6.4</vt:lpstr>
      <vt:lpstr>fig. 6.5</vt:lpstr>
      <vt:lpstr>fig. 6.6</vt:lpstr>
      <vt:lpstr>fig. 6.7</vt:lpstr>
      <vt:lpstr>fig. 6.8</vt:lpstr>
      <vt:lpstr>fig. 6.9</vt:lpstr>
      <vt:lpstr>'fig. 6.2'!_Ref345681940</vt:lpstr>
      <vt:lpstr>'fig. 6.8'!_Ref345686054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v.cioccolo</cp:lastModifiedBy>
  <dcterms:created xsi:type="dcterms:W3CDTF">2013-02-05T12:12:05Z</dcterms:created>
  <dcterms:modified xsi:type="dcterms:W3CDTF">2013-07-22T12:45:13Z</dcterms:modified>
</cp:coreProperties>
</file>