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21720" windowHeight="11955"/>
  </bookViews>
  <sheets>
    <sheet name="Riferimenti e licenza" sheetId="10" r:id="rId1"/>
    <sheet name="Fig. 1.1" sheetId="1" r:id="rId2"/>
    <sheet name="Fig. 1.2" sheetId="4" r:id="rId3"/>
    <sheet name="Fig. 1.3" sheetId="5" r:id="rId4"/>
    <sheet name="Fig. 1.4" sheetId="2" r:id="rId5"/>
    <sheet name="1.5" sheetId="3" r:id="rId6"/>
    <sheet name="1.6" sheetId="6" r:id="rId7"/>
    <sheet name="1.7 e 1.8" sheetId="7" r:id="rId8"/>
    <sheet name="1.9" sheetId="8" r:id="rId9"/>
    <sheet name="1.10" sheetId="9" r:id="rId10"/>
  </sheets>
  <externalReferences>
    <externalReference r:id="rId11"/>
  </externalReferences>
  <calcPr calcId="125725"/>
</workbook>
</file>

<file path=xl/calcChain.xml><?xml version="1.0" encoding="utf-8"?>
<calcChain xmlns="http://schemas.openxmlformats.org/spreadsheetml/2006/main">
  <c r="J9" i="9"/>
  <c r="J8"/>
  <c r="K8"/>
  <c r="K9"/>
  <c r="K10"/>
  <c r="K11"/>
  <c r="K12"/>
  <c r="L12"/>
  <c r="L11"/>
  <c r="L10"/>
  <c r="L9"/>
  <c r="L8"/>
  <c r="J12"/>
  <c r="J11"/>
  <c r="J10"/>
  <c r="I12"/>
  <c r="I11"/>
  <c r="I10"/>
  <c r="I9"/>
  <c r="I8"/>
  <c r="E12"/>
  <c r="C12"/>
  <c r="B12"/>
  <c r="D12" s="1"/>
  <c r="D11"/>
  <c r="D10"/>
  <c r="D9"/>
  <c r="D8"/>
  <c r="L8" i="3"/>
  <c r="E8"/>
  <c r="D8"/>
  <c r="C8"/>
  <c r="L7"/>
  <c r="L6"/>
  <c r="L5"/>
  <c r="L4"/>
  <c r="F12" i="9" l="1"/>
  <c r="F8"/>
  <c r="F9"/>
  <c r="F10"/>
  <c r="F11"/>
  <c r="K32" i="2"/>
  <c r="L32"/>
  <c r="M32"/>
  <c r="N32"/>
  <c r="J32"/>
  <c r="K31"/>
  <c r="L31"/>
  <c r="M31"/>
  <c r="N31"/>
  <c r="J31"/>
  <c r="K30"/>
  <c r="L30"/>
  <c r="M30"/>
  <c r="N30"/>
  <c r="J30"/>
  <c r="K29"/>
  <c r="L29"/>
  <c r="M29"/>
  <c r="N29"/>
  <c r="J29"/>
  <c r="K28"/>
  <c r="L28"/>
  <c r="M28"/>
  <c r="N28"/>
  <c r="J28"/>
  <c r="K27"/>
  <c r="L27"/>
  <c r="M27"/>
  <c r="N27"/>
  <c r="J27"/>
  <c r="A31" i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</calcChain>
</file>

<file path=xl/sharedStrings.xml><?xml version="1.0" encoding="utf-8"?>
<sst xmlns="http://schemas.openxmlformats.org/spreadsheetml/2006/main" count="242" uniqueCount="149">
  <si>
    <t>Nazioni e aree europee</t>
  </si>
  <si>
    <t>2008</t>
  </si>
  <si>
    <t>2009</t>
  </si>
  <si>
    <t>2010</t>
  </si>
  <si>
    <t>2011</t>
  </si>
  <si>
    <t>Denmark</t>
  </si>
  <si>
    <t>Sweden</t>
  </si>
  <si>
    <t>Netherlands</t>
  </si>
  <si>
    <t>United Kingdom</t>
  </si>
  <si>
    <t>Portugal</t>
  </si>
  <si>
    <t>Spain</t>
  </si>
  <si>
    <t>European Union (27 countries)</t>
  </si>
  <si>
    <t>Euro area (17 countries)</t>
  </si>
  <si>
    <t xml:space="preserve">Germany </t>
  </si>
  <si>
    <t>Italy</t>
  </si>
  <si>
    <t>France</t>
  </si>
  <si>
    <t>Poland</t>
  </si>
  <si>
    <t>Turkey</t>
  </si>
  <si>
    <t>Greece</t>
  </si>
  <si>
    <t>Romania</t>
  </si>
  <si>
    <t>Fonte: Elaborazione Isfol su fonte Eurostat</t>
  </si>
  <si>
    <t>Popolazione 25-64 anni che ha partecipato a iniziative di istruzione e formazione nelle 4 settimane precedenti l'interviste (2011: alcune nazioni europee)</t>
  </si>
  <si>
    <t>Rank</t>
  </si>
  <si>
    <t>Alcune Regioni europee</t>
  </si>
  <si>
    <t>London (UK)</t>
  </si>
  <si>
    <t>West-Nederland (NL)</t>
  </si>
  <si>
    <t>Wales (UK)</t>
  </si>
  <si>
    <t>Noord-Nederland (NL)</t>
  </si>
  <si>
    <t>Scotland (UK)</t>
  </si>
  <si>
    <t>North West (UK)</t>
  </si>
  <si>
    <t>Comunidad de Madrid (SP)</t>
  </si>
  <si>
    <t>Comunidad Valenciana (SP)</t>
  </si>
  <si>
    <t>Hamburg (Ger)</t>
  </si>
  <si>
    <t>Andalucía (SP)</t>
  </si>
  <si>
    <t>Cataluña (SP)</t>
  </si>
  <si>
    <t>Baden-Württemberg  (Ger)</t>
  </si>
  <si>
    <t>Bayern (Ger)</t>
  </si>
  <si>
    <t>Brandenburg (Ger)</t>
  </si>
  <si>
    <t>Nordrhein-Westfalen (Ger)</t>
  </si>
  <si>
    <t>Emilia-Romagna (Ita)</t>
  </si>
  <si>
    <t>Toscana (Ita)</t>
  </si>
  <si>
    <t>Lazio (Ita)</t>
  </si>
  <si>
    <t>Est (FR)</t>
  </si>
  <si>
    <t>Centre-Est (FR)</t>
  </si>
  <si>
    <t>Sud-Ouest (FR)</t>
  </si>
  <si>
    <t>Piemonte (Ita)</t>
  </si>
  <si>
    <t>Lombardia (Ita)</t>
  </si>
  <si>
    <t>Île de France (FR)</t>
  </si>
  <si>
    <t>Veneto (Ita)</t>
  </si>
  <si>
    <t>Campania (Ita)</t>
  </si>
  <si>
    <t>Sicilia (Ita)</t>
  </si>
  <si>
    <t>Popolazione 25-64 anni che ha partecipato a iniziative di istruzione e formazione nelle 4 settimane precedenti l'interviste (andamento 2008-2011: alcune regioni europee)</t>
  </si>
  <si>
    <t>Femmine</t>
  </si>
  <si>
    <t>Maschi</t>
  </si>
  <si>
    <t>Belgium</t>
  </si>
  <si>
    <t>Popolazione 25-64 anni che ha partecipato a iniziative di istruzione e formazione nelle 4 settimane precedenti l'interviste (2011: genere e nazioni) europee)</t>
  </si>
  <si>
    <t>Popolazione 25-64 anni che ha partecipato a iniziative di istruzione e formazione nelle 4 settimane precedenti l'interviste (andamento 2008-2011: genere e nazioni europee)</t>
  </si>
  <si>
    <t>Aree geografiche e regioni</t>
  </si>
  <si>
    <t>Italia</t>
  </si>
  <si>
    <t>Nord-Ovest</t>
  </si>
  <si>
    <t>Piemonte</t>
  </si>
  <si>
    <t>Valle d'Aosta/Vallée d'Aoste</t>
  </si>
  <si>
    <t>:</t>
  </si>
  <si>
    <t>Liguria</t>
  </si>
  <si>
    <t>Lombardia</t>
  </si>
  <si>
    <t>Nord-Est</t>
  </si>
  <si>
    <t>Provincia Autonoma Bolzano/Bozen</t>
  </si>
  <si>
    <t>Provincia Autonoma Trento</t>
  </si>
  <si>
    <t>Veneto</t>
  </si>
  <si>
    <t>Friuli-Venezia Giulia</t>
  </si>
  <si>
    <t>Emilia-Romagna</t>
  </si>
  <si>
    <t>Centro</t>
  </si>
  <si>
    <t>Toscana</t>
  </si>
  <si>
    <t xml:space="preserve">Umbria </t>
  </si>
  <si>
    <t>Marche</t>
  </si>
  <si>
    <t>Lazio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</si>
  <si>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</si>
  <si>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</si>
  <si>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</si>
  <si>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</si>
  <si>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</si>
  <si>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</si>
  <si>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</si>
  <si>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</si>
  <si>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</si>
  <si>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</si>
  <si>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>Popolazione 25-64 anni che ha partecipato a iniziative di istruzione e formazione nelle 4 settimane precedenti l'interviste (andamento 2008-2011 regioni e aree italiane)</t>
  </si>
  <si>
    <t>Andamento del benchmark su istruzione e formazione per macro-aree italiane</t>
  </si>
  <si>
    <t>Nord Ovest</t>
  </si>
  <si>
    <t>Nord Est</t>
  </si>
  <si>
    <t>Mezzogiorno</t>
  </si>
  <si>
    <t>Maschi che Frequentano corsi di studio e/o di formazione</t>
  </si>
  <si>
    <t>Maschi che non frequentano corsi di studio o di formazione</t>
  </si>
  <si>
    <t>Totale Machi</t>
  </si>
  <si>
    <t>Femmine che frequentano corsi di studio e/o di formazione</t>
  </si>
  <si>
    <t>Femmine che non frequentano corsi di studio o di formazione</t>
  </si>
  <si>
    <t>Totale Femmine</t>
  </si>
  <si>
    <t>Popolazione di 25-64 anni  per  frequenza di corsi di studio  e/o  di  formazione, area territoriale e genere  (val.%)</t>
  </si>
  <si>
    <t xml:space="preserve">Popolazione di 25-64 anni  per  frequenza di corsi di studio  e/o  di  formazione, area territoriale e genere </t>
  </si>
  <si>
    <t>Totale</t>
  </si>
  <si>
    <t>25-34</t>
  </si>
  <si>
    <t>35-44</t>
  </si>
  <si>
    <t>45-54</t>
  </si>
  <si>
    <t>55-64</t>
  </si>
  <si>
    <t>Popolazione 25-64</t>
  </si>
  <si>
    <t>Frequentano corsi di studio e formazione</t>
  </si>
  <si>
    <t>Non frequentano corsi di studio e formazione</t>
  </si>
  <si>
    <t>Partecipazione ad attività di istruzione e formazione per classi di età</t>
  </si>
  <si>
    <t>Fonte: elaborazione Isfol su dati Istat RCFL, medie 2011</t>
  </si>
  <si>
    <t>Frequenta corsi di studio e/o di 
formazione</t>
  </si>
  <si>
    <t>Occupati</t>
  </si>
  <si>
    <t xml:space="preserve">Persone in cerca </t>
  </si>
  <si>
    <t>Non forze di lavoro</t>
  </si>
  <si>
    <t>Popolazione adulta (25-64 anni) che frequanta corsi di istruzione e/o formazione per aree territoriali (val.%)</t>
  </si>
  <si>
    <t>Persone in cerca</t>
  </si>
  <si>
    <t>Non forze lavoro</t>
  </si>
  <si>
    <t>Formazione professionale</t>
  </si>
  <si>
    <t xml:space="preserve"> - regionale</t>
  </si>
  <si>
    <t>- aziendale</t>
  </si>
  <si>
    <t>-</t>
  </si>
  <si>
    <t>- Altro corso di formazione professionale</t>
  </si>
  <si>
    <t>Altro tipo di attività formativa</t>
  </si>
  <si>
    <t>TOTALE</t>
  </si>
  <si>
    <t>Popolazione 15-64enne che frequenta corsi di formazione (professionale e altra formazione) per condizione (Italia, val.%)</t>
  </si>
  <si>
    <t>Popolazione 15-64enne che frequenta corsi di formazione per condizione e  tipo di corso professionale (Italia, val.%)</t>
  </si>
  <si>
    <t>Non forze lavore</t>
  </si>
  <si>
    <t>Motivi professionali</t>
  </si>
  <si>
    <t>Motivi personali</t>
  </si>
  <si>
    <t>Motivazione della popolazione di 15-64 anni che frequenta corsi di formazione per condizione professionale (val.%)</t>
  </si>
  <si>
    <t>Partecipazione ad attività formativa dei 25-64 (esclusa istruzione) nei 12 mesi precedenti l'intervista</t>
  </si>
  <si>
    <t>Si, una sola vota</t>
  </si>
  <si>
    <t>Si, più attività</t>
  </si>
  <si>
    <t>Si (totale)</t>
  </si>
  <si>
    <t>No</t>
  </si>
  <si>
    <t>Si, una sola volta</t>
  </si>
  <si>
    <t xml:space="preserve">Si </t>
  </si>
  <si>
    <t>Totale (si+no)</t>
  </si>
  <si>
    <t>Si</t>
  </si>
  <si>
    <t xml:space="preserve"> 25-34 anni</t>
  </si>
  <si>
    <t>35-44 anni</t>
  </si>
  <si>
    <t>45-54 anni</t>
  </si>
  <si>
    <t>55-64 anni</t>
  </si>
  <si>
    <t>I dati sono al netto dei "non sa"</t>
  </si>
  <si>
    <t>Partecipazione ad attività formativa dei 25-64 (esclusa istruzione) nei 12 mesi precedenti l'intervista (val.%)</t>
  </si>
  <si>
    <t xml:space="preserve">I dati presentati in formato excel sono disponibili secondo la licenza d'uso IODL 2.0  </t>
  </si>
  <si>
    <t xml:space="preserve">http://www.dati.gov.it/iodl/2.0/ </t>
  </si>
  <si>
    <t>ISFOL OPEN DATA</t>
  </si>
  <si>
    <t xml:space="preserve">Pubblicazione di riferimento:  </t>
  </si>
  <si>
    <t>XIII Rapporto sulla Formazione Continua Annualità 2011 - 2012, dicembre 2012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</si>
</sst>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2" fillId="0" borderId="1" xfId="0" applyNumberFormat="1" applyFont="1" applyFill="1" applyBorder="1" applyAlignment="1">
      <alignment horizontal="center" wrapText="1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6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1" fillId="0" borderId="0" xfId="1"/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/>
    <xf numFmtId="49" fontId="6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justify"/>
    </xf>
    <xf numFmtId="0" fontId="12" fillId="0" borderId="0" xfId="0" applyFont="1" applyFill="1"/>
    <xf numFmtId="0" fontId="0" fillId="0" borderId="1" xfId="0" applyFill="1" applyBorder="1"/>
    <xf numFmtId="3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9" fillId="0" borderId="0" xfId="0" applyFont="1" applyFill="1"/>
    <xf numFmtId="49" fontId="7" fillId="0" borderId="1" xfId="0" applyNumberFormat="1" applyFont="1" applyFill="1" applyBorder="1" applyAlignment="1">
      <alignment horizontal="justify" wrapText="1"/>
    </xf>
    <xf numFmtId="164" fontId="7" fillId="0" borderId="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justify" wrapText="1"/>
    </xf>
    <xf numFmtId="164" fontId="7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right" wrapText="1"/>
    </xf>
    <xf numFmtId="2" fontId="17" fillId="0" borderId="1" xfId="0" applyNumberFormat="1" applyFont="1" applyBorder="1"/>
    <xf numFmtId="2" fontId="17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1" xfId="0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/>
    </xf>
    <xf numFmtId="17" fontId="0" fillId="0" borderId="0" xfId="0" applyNumberFormat="1"/>
    <xf numFmtId="0" fontId="22" fillId="0" borderId="0" xfId="2" applyAlignment="1" applyProtection="1"/>
    <xf numFmtId="0" fontId="23" fillId="0" borderId="0" xfId="0" applyFont="1"/>
    <xf numFmtId="0" fontId="24" fillId="0" borderId="0" xfId="2" applyFont="1" applyAlignment="1" applyProtection="1"/>
    <xf numFmtId="0" fontId="0" fillId="0" borderId="0" xfId="0" applyAlignment="1">
      <alignment horizontal="left"/>
    </xf>
    <xf numFmtId="0" fontId="22" fillId="0" borderId="0" xfId="2" applyAlignment="1" applyProtection="1">
      <alignment horizontal="left"/>
    </xf>
    <xf numFmtId="0" fontId="12" fillId="0" borderId="0" xfId="0" applyFont="1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justify"/>
    </xf>
    <xf numFmtId="3" fontId="6" fillId="0" borderId="2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'[1]Dati per Paola da Eurostat Benc'!$F$39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'[1]Dati per Paola da Eurostat Benc'!$B$40:$B$54</c:f>
              <c:strCache>
                <c:ptCount val="15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Portugal</c:v>
                </c:pt>
                <c:pt idx="5">
                  <c:v>Spain</c:v>
                </c:pt>
                <c:pt idx="6">
                  <c:v>European Union (27 countries)</c:v>
                </c:pt>
                <c:pt idx="7">
                  <c:v>Euro area (17 countries)</c:v>
                </c:pt>
                <c:pt idx="8">
                  <c:v>Germany </c:v>
                </c:pt>
                <c:pt idx="9">
                  <c:v>Italy</c:v>
                </c:pt>
                <c:pt idx="10">
                  <c:v>France</c:v>
                </c:pt>
                <c:pt idx="11">
                  <c:v>Poland</c:v>
                </c:pt>
                <c:pt idx="12">
                  <c:v>Turkey</c:v>
                </c:pt>
                <c:pt idx="13">
                  <c:v>Greece</c:v>
                </c:pt>
                <c:pt idx="14">
                  <c:v>Romania</c:v>
                </c:pt>
              </c:strCache>
            </c:strRef>
          </c:cat>
          <c:val>
            <c:numRef>
              <c:f>'[1]Dati per Paola da Eurostat Benc'!$F$40:$F$54</c:f>
              <c:numCache>
                <c:formatCode>General</c:formatCode>
                <c:ptCount val="15"/>
                <c:pt idx="0">
                  <c:v>32.299999999999997</c:v>
                </c:pt>
                <c:pt idx="1">
                  <c:v>25</c:v>
                </c:pt>
                <c:pt idx="2">
                  <c:v>16.7</c:v>
                </c:pt>
                <c:pt idx="3">
                  <c:v>15.8</c:v>
                </c:pt>
                <c:pt idx="4">
                  <c:v>11.6</c:v>
                </c:pt>
                <c:pt idx="5">
                  <c:v>10.8</c:v>
                </c:pt>
                <c:pt idx="6">
                  <c:v>8.9</c:v>
                </c:pt>
                <c:pt idx="7">
                  <c:v>8.1999999999999993</c:v>
                </c:pt>
                <c:pt idx="8">
                  <c:v>7.8</c:v>
                </c:pt>
                <c:pt idx="9">
                  <c:v>5.7</c:v>
                </c:pt>
                <c:pt idx="10">
                  <c:v>5.5</c:v>
                </c:pt>
                <c:pt idx="11">
                  <c:v>4.5</c:v>
                </c:pt>
                <c:pt idx="12">
                  <c:v>2.9</c:v>
                </c:pt>
                <c:pt idx="13">
                  <c:v>2.4</c:v>
                </c:pt>
                <c:pt idx="14">
                  <c:v>1.6</c:v>
                </c:pt>
              </c:numCache>
            </c:numRef>
          </c:val>
        </c:ser>
        <c:axId val="94615040"/>
        <c:axId val="94616960"/>
      </c:barChart>
      <c:catAx>
        <c:axId val="94615040"/>
        <c:scaling>
          <c:orientation val="minMax"/>
        </c:scaling>
        <c:axPos val="b"/>
        <c:numFmt formatCode="General" sourceLinked="1"/>
        <c:tickLblPos val="nextTo"/>
        <c:crossAx val="94616960"/>
        <c:crosses val="autoZero"/>
        <c:auto val="1"/>
        <c:lblAlgn val="ctr"/>
        <c:lblOffset val="100"/>
      </c:catAx>
      <c:valAx>
        <c:axId val="94616960"/>
        <c:scaling>
          <c:orientation val="minMax"/>
        </c:scaling>
        <c:axPos val="l"/>
        <c:majorGridlines/>
        <c:numFmt formatCode="General" sourceLinked="1"/>
        <c:tickLblPos val="nextTo"/>
        <c:crossAx val="9461504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dLbls>
            <c:numFmt formatCode="#,##0.00" sourceLinked="0"/>
            <c:showVal val="1"/>
          </c:dLbls>
          <c:cat>
            <c:strRef>
              <c:f>'[1]Dati per Paola da Forze lavoro'!$I$264:$I$268</c:f>
              <c:strCache>
                <c:ptCount val="5"/>
                <c:pt idx="0">
                  <c:v> 25-34 anni</c:v>
                </c:pt>
                <c:pt idx="1">
                  <c:v>35-44 anni</c:v>
                </c:pt>
                <c:pt idx="2">
                  <c:v>45-54 anni</c:v>
                </c:pt>
                <c:pt idx="3">
                  <c:v>55-64 anni</c:v>
                </c:pt>
                <c:pt idx="4">
                  <c:v>Total</c:v>
                </c:pt>
              </c:strCache>
            </c:strRef>
          </c:cat>
          <c:val>
            <c:numRef>
              <c:f>'[1]Dati per Paola da Forze lavoro'!$J$264:$J$268</c:f>
              <c:numCache>
                <c:formatCode>General</c:formatCode>
                <c:ptCount val="5"/>
                <c:pt idx="0">
                  <c:v>7.3206706169544544</c:v>
                </c:pt>
                <c:pt idx="1">
                  <c:v>8.7853596077305571</c:v>
                </c:pt>
                <c:pt idx="2">
                  <c:v>9.3988407186609262</c:v>
                </c:pt>
                <c:pt idx="3">
                  <c:v>5.3627762843979419</c:v>
                </c:pt>
                <c:pt idx="4">
                  <c:v>7.8516614422850228</c:v>
                </c:pt>
              </c:numCache>
            </c:numRef>
          </c:val>
        </c:ser>
        <c:axId val="95648768"/>
        <c:axId val="95658752"/>
      </c:barChart>
      <c:catAx>
        <c:axId val="95648768"/>
        <c:scaling>
          <c:orientation val="minMax"/>
        </c:scaling>
        <c:axPos val="b"/>
        <c:numFmt formatCode="General" sourceLinked="1"/>
        <c:tickLblPos val="nextTo"/>
        <c:crossAx val="95658752"/>
        <c:crosses val="autoZero"/>
        <c:auto val="1"/>
        <c:lblAlgn val="ctr"/>
        <c:lblOffset val="100"/>
      </c:catAx>
      <c:valAx>
        <c:axId val="95658752"/>
        <c:scaling>
          <c:orientation val="minMax"/>
        </c:scaling>
        <c:axPos val="l"/>
        <c:majorGridlines/>
        <c:numFmt formatCode="General" sourceLinked="1"/>
        <c:tickLblPos val="nextTo"/>
        <c:crossAx val="95648768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27654035433070862"/>
          <c:y val="4.0681816823011059E-3"/>
          <c:w val="0.7215640564614465"/>
          <c:h val="0.96540286989707447"/>
        </c:manualLayout>
      </c:layout>
      <c:barChart>
        <c:barDir val="bar"/>
        <c:grouping val="clustered"/>
        <c:ser>
          <c:idx val="0"/>
          <c:order val="0"/>
          <c:tx>
            <c:strRef>
              <c:f>'[1]Dati per Paola da Eurostat Benc'!$I$123:$I$124</c:f>
              <c:strCache>
                <c:ptCount val="1"/>
                <c:pt idx="0">
                  <c:v>2011 Femmine</c:v>
                </c:pt>
              </c:strCache>
            </c:strRef>
          </c:tx>
          <c:dLbls>
            <c:showVal val="1"/>
          </c:dLbls>
          <c:cat>
            <c:strRef>
              <c:f>'[1]Dati per Paola da Eurostat Benc'!$B$125:$B$140</c:f>
              <c:strCache>
                <c:ptCount val="16"/>
                <c:pt idx="0">
                  <c:v>Denmark</c:v>
                </c:pt>
                <c:pt idx="1">
                  <c:v>Sweden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Portugal</c:v>
                </c:pt>
                <c:pt idx="5">
                  <c:v>Spain</c:v>
                </c:pt>
                <c:pt idx="6">
                  <c:v>European Union (27 countries)</c:v>
                </c:pt>
                <c:pt idx="7">
                  <c:v>Euro area (17 countries)</c:v>
                </c:pt>
                <c:pt idx="8">
                  <c:v>Germany </c:v>
                </c:pt>
                <c:pt idx="9">
                  <c:v>Belgium</c:v>
                </c:pt>
                <c:pt idx="10">
                  <c:v>Italy</c:v>
                </c:pt>
                <c:pt idx="11">
                  <c:v>France</c:v>
                </c:pt>
                <c:pt idx="12">
                  <c:v>Poland</c:v>
                </c:pt>
                <c:pt idx="13">
                  <c:v>Turkey</c:v>
                </c:pt>
                <c:pt idx="14">
                  <c:v>Greece</c:v>
                </c:pt>
                <c:pt idx="15">
                  <c:v>Romania</c:v>
                </c:pt>
              </c:strCache>
            </c:strRef>
          </c:cat>
          <c:val>
            <c:numRef>
              <c:f>'[1]Dati per Paola da Eurostat Benc'!$I$125:$I$140</c:f>
              <c:numCache>
                <c:formatCode>General</c:formatCode>
                <c:ptCount val="16"/>
                <c:pt idx="0">
                  <c:v>39</c:v>
                </c:pt>
                <c:pt idx="1">
                  <c:v>31.9</c:v>
                </c:pt>
                <c:pt idx="2">
                  <c:v>17.5</c:v>
                </c:pt>
                <c:pt idx="3">
                  <c:v>16.899999999999999</c:v>
                </c:pt>
                <c:pt idx="4">
                  <c:v>12.1</c:v>
                </c:pt>
                <c:pt idx="5">
                  <c:v>11.6</c:v>
                </c:pt>
                <c:pt idx="6">
                  <c:v>9.6</c:v>
                </c:pt>
                <c:pt idx="7">
                  <c:v>8.6</c:v>
                </c:pt>
                <c:pt idx="8">
                  <c:v>7.7</c:v>
                </c:pt>
                <c:pt idx="9">
                  <c:v>7.4</c:v>
                </c:pt>
                <c:pt idx="10">
                  <c:v>6</c:v>
                </c:pt>
                <c:pt idx="11">
                  <c:v>5.9</c:v>
                </c:pt>
                <c:pt idx="12">
                  <c:v>5</c:v>
                </c:pt>
                <c:pt idx="13">
                  <c:v>2.7</c:v>
                </c:pt>
                <c:pt idx="14">
                  <c:v>2.2999999999999998</c:v>
                </c:pt>
                <c:pt idx="15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'[1]Dati per Paola da Eurostat Benc'!$J$123:$J$124</c:f>
              <c:strCache>
                <c:ptCount val="1"/>
                <c:pt idx="0">
                  <c:v>2011 Maschi</c:v>
                </c:pt>
              </c:strCache>
            </c:strRef>
          </c:tx>
          <c:dLbls>
            <c:showVal val="1"/>
          </c:dLbls>
          <c:cat>
            <c:strRef>
              <c:f>'[1]Dati per Paola da Eurostat Benc'!$B$125:$B$140</c:f>
              <c:strCache>
                <c:ptCount val="16"/>
                <c:pt idx="0">
                  <c:v>Denmark</c:v>
                </c:pt>
                <c:pt idx="1">
                  <c:v>Sweden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Portugal</c:v>
                </c:pt>
                <c:pt idx="5">
                  <c:v>Spain</c:v>
                </c:pt>
                <c:pt idx="6">
                  <c:v>European Union (27 countries)</c:v>
                </c:pt>
                <c:pt idx="7">
                  <c:v>Euro area (17 countries)</c:v>
                </c:pt>
                <c:pt idx="8">
                  <c:v>Germany </c:v>
                </c:pt>
                <c:pt idx="9">
                  <c:v>Belgium</c:v>
                </c:pt>
                <c:pt idx="10">
                  <c:v>Italy</c:v>
                </c:pt>
                <c:pt idx="11">
                  <c:v>France</c:v>
                </c:pt>
                <c:pt idx="12">
                  <c:v>Poland</c:v>
                </c:pt>
                <c:pt idx="13">
                  <c:v>Turkey</c:v>
                </c:pt>
                <c:pt idx="14">
                  <c:v>Greece</c:v>
                </c:pt>
                <c:pt idx="15">
                  <c:v>Romania</c:v>
                </c:pt>
              </c:strCache>
            </c:strRef>
          </c:cat>
          <c:val>
            <c:numRef>
              <c:f>'[1]Dati per Paola da Eurostat Benc'!$J$125:$J$140</c:f>
              <c:numCache>
                <c:formatCode>General</c:formatCode>
                <c:ptCount val="16"/>
                <c:pt idx="0">
                  <c:v>25.6</c:v>
                </c:pt>
                <c:pt idx="1">
                  <c:v>18.399999999999999</c:v>
                </c:pt>
                <c:pt idx="2">
                  <c:v>14</c:v>
                </c:pt>
                <c:pt idx="3">
                  <c:v>16.5</c:v>
                </c:pt>
                <c:pt idx="4">
                  <c:v>11.1</c:v>
                </c:pt>
                <c:pt idx="5">
                  <c:v>10</c:v>
                </c:pt>
                <c:pt idx="6">
                  <c:v>8.1999999999999993</c:v>
                </c:pt>
                <c:pt idx="7">
                  <c:v>7.8</c:v>
                </c:pt>
                <c:pt idx="8">
                  <c:v>7.9</c:v>
                </c:pt>
                <c:pt idx="9">
                  <c:v>6.7</c:v>
                </c:pt>
                <c:pt idx="10">
                  <c:v>5.3</c:v>
                </c:pt>
                <c:pt idx="11">
                  <c:v>5.2</c:v>
                </c:pt>
                <c:pt idx="12">
                  <c:v>4</c:v>
                </c:pt>
                <c:pt idx="13">
                  <c:v>3</c:v>
                </c:pt>
                <c:pt idx="14">
                  <c:v>2.6</c:v>
                </c:pt>
                <c:pt idx="15">
                  <c:v>1.6</c:v>
                </c:pt>
              </c:numCache>
            </c:numRef>
          </c:val>
        </c:ser>
        <c:axId val="94473216"/>
        <c:axId val="94483200"/>
      </c:barChart>
      <c:catAx>
        <c:axId val="94473216"/>
        <c:scaling>
          <c:orientation val="minMax"/>
        </c:scaling>
        <c:axPos val="l"/>
        <c:numFmt formatCode="General" sourceLinked="1"/>
        <c:tickLblPos val="nextTo"/>
        <c:crossAx val="94483200"/>
        <c:crosses val="autoZero"/>
        <c:auto val="1"/>
        <c:lblAlgn val="ctr"/>
        <c:lblOffset val="100"/>
      </c:catAx>
      <c:valAx>
        <c:axId val="94483200"/>
        <c:scaling>
          <c:orientation val="minMax"/>
        </c:scaling>
        <c:delete val="1"/>
        <c:axPos val="b"/>
        <c:majorGridlines/>
        <c:numFmt formatCode="General" sourceLinked="1"/>
        <c:tickLblPos val="none"/>
        <c:crossAx val="9447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241449149564949"/>
          <c:y val="8.8919340663282762E-2"/>
          <c:w val="0.13578247600939641"/>
          <c:h val="0.10984305777267594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strRef>
              <c:f>'[1]Dati per Paola da Forze lavoro'!$B$302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prstDash val="dash"/>
            </a:ln>
          </c:spPr>
          <c:dLbls>
            <c:showVal val="1"/>
          </c:dLbls>
          <c:cat>
            <c:strRef>
              <c:f>'[1]Dati per Paola da Forze lavoro'!$C$301:$F$301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'[1]Dati per Paola da Forze lavoro'!$C$302:$F$302</c:f>
              <c:numCache>
                <c:formatCode>General</c:formatCode>
                <c:ptCount val="4"/>
                <c:pt idx="0">
                  <c:v>6.3</c:v>
                </c:pt>
                <c:pt idx="1">
                  <c:v>6</c:v>
                </c:pt>
                <c:pt idx="2">
                  <c:v>6.2</c:v>
                </c:pt>
                <c:pt idx="3">
                  <c:v>5.7</c:v>
                </c:pt>
              </c:numCache>
            </c:numRef>
          </c:val>
        </c:ser>
        <c:ser>
          <c:idx val="1"/>
          <c:order val="1"/>
          <c:tx>
            <c:strRef>
              <c:f>'[1]Dati per Paola da Forze lavoro'!$B$303</c:f>
              <c:strCache>
                <c:ptCount val="1"/>
                <c:pt idx="0">
                  <c:v>Nord-Ovest</c:v>
                </c:pt>
              </c:strCache>
            </c:strRef>
          </c:tx>
          <c:spPr>
            <a:ln>
              <a:prstDash val="lgDashDotDot"/>
            </a:ln>
          </c:spPr>
          <c:dLbls>
            <c:showVal val="1"/>
          </c:dLbls>
          <c:cat>
            <c:strRef>
              <c:f>'[1]Dati per Paola da Forze lavoro'!$C$301:$F$301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'[1]Dati per Paola da Forze lavoro'!$C$303:$F$303</c:f>
              <c:numCache>
                <c:formatCode>General</c:formatCode>
                <c:ptCount val="4"/>
                <c:pt idx="0">
                  <c:v>5.8</c:v>
                </c:pt>
                <c:pt idx="1">
                  <c:v>5.7</c:v>
                </c:pt>
                <c:pt idx="2">
                  <c:v>6.2</c:v>
                </c:pt>
                <c:pt idx="3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'[1]Dati per Paola da Forze lavoro'!$B$308</c:f>
              <c:strCache>
                <c:ptCount val="1"/>
                <c:pt idx="0">
                  <c:v>Nord-Est</c:v>
                </c:pt>
              </c:strCache>
            </c:strRef>
          </c:tx>
          <c:spPr>
            <a:ln>
              <a:prstDash val="sysDash"/>
            </a:ln>
          </c:spPr>
          <c:dLbls>
            <c:showVal val="1"/>
          </c:dLbls>
          <c:cat>
            <c:strRef>
              <c:f>'[1]Dati per Paola da Forze lavoro'!$C$301:$F$301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'[1]Dati per Paola da Forze lavoro'!$C$308:$F$308</c:f>
              <c:numCache>
                <c:formatCode>General</c:formatCode>
                <c:ptCount val="4"/>
                <c:pt idx="0">
                  <c:v>6.8</c:v>
                </c:pt>
                <c:pt idx="1">
                  <c:v>6.7</c:v>
                </c:pt>
                <c:pt idx="2">
                  <c:v>6.7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'[1]Dati per Paola da Forze lavoro'!$B$314</c:f>
              <c:strCache>
                <c:ptCount val="1"/>
                <c:pt idx="0">
                  <c:v>Centro</c:v>
                </c:pt>
              </c:strCache>
            </c:strRef>
          </c:tx>
          <c:dPt>
            <c:idx val="1"/>
            <c:spPr>
              <a:ln>
                <a:prstDash val="sysDot"/>
              </a:ln>
            </c:spPr>
          </c:dPt>
          <c:dPt>
            <c:idx val="2"/>
            <c:spPr>
              <a:ln>
                <a:prstDash val="sysDot"/>
              </a:ln>
            </c:spPr>
          </c:dPt>
          <c:dPt>
            <c:idx val="3"/>
            <c:spPr>
              <a:ln>
                <a:prstDash val="sysDot"/>
              </a:ln>
            </c:spPr>
          </c:dPt>
          <c:dLbls>
            <c:showVal val="1"/>
          </c:dLbls>
          <c:cat>
            <c:strRef>
              <c:f>'[1]Dati per Paola da Forze lavoro'!$C$301:$F$301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'[1]Dati per Paola da Forze lavoro'!$C$314:$F$314</c:f>
              <c:numCache>
                <c:formatCode>General</c:formatCode>
                <c:ptCount val="4"/>
                <c:pt idx="0">
                  <c:v>7.4</c:v>
                </c:pt>
                <c:pt idx="1">
                  <c:v>6.8</c:v>
                </c:pt>
                <c:pt idx="2">
                  <c:v>6.9</c:v>
                </c:pt>
                <c:pt idx="3">
                  <c:v>6.3</c:v>
                </c:pt>
              </c:numCache>
            </c:numRef>
          </c:val>
        </c:ser>
        <c:ser>
          <c:idx val="4"/>
          <c:order val="4"/>
          <c:tx>
            <c:strRef>
              <c:f>'[1]Dati per Paola da Forze lavoro'!$B$319</c:f>
              <c:strCache>
                <c:ptCount val="1"/>
                <c:pt idx="0">
                  <c:v>Sud</c:v>
                </c:pt>
              </c:strCache>
            </c:strRef>
          </c:tx>
          <c:spPr>
            <a:ln>
              <a:prstDash val="lgDash"/>
            </a:ln>
          </c:spPr>
          <c:dLbls>
            <c:showVal val="1"/>
          </c:dLbls>
          <c:cat>
            <c:strRef>
              <c:f>'[1]Dati per Paola da Forze lavoro'!$C$301:$F$301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'[1]Dati per Paola da Forze lavoro'!$C$319:$F$319</c:f>
              <c:numCache>
                <c:formatCode>General</c:formatCode>
                <c:ptCount val="4"/>
                <c:pt idx="0">
                  <c:v>5.8</c:v>
                </c:pt>
                <c:pt idx="1">
                  <c:v>5.3</c:v>
                </c:pt>
                <c:pt idx="2">
                  <c:v>5.6</c:v>
                </c:pt>
                <c:pt idx="3">
                  <c:v>5.0999999999999996</c:v>
                </c:pt>
              </c:numCache>
            </c:numRef>
          </c:val>
        </c:ser>
        <c:ser>
          <c:idx val="5"/>
          <c:order val="5"/>
          <c:tx>
            <c:strRef>
              <c:f>'[1]Dati per Paola da Forze lavoro'!$B$326</c:f>
              <c:strCache>
                <c:ptCount val="1"/>
                <c:pt idx="0">
                  <c:v>Isole</c:v>
                </c:pt>
              </c:strCache>
            </c:strRef>
          </c:tx>
          <c:dLbls>
            <c:showVal val="1"/>
          </c:dLbls>
          <c:cat>
            <c:strRef>
              <c:f>'[1]Dati per Paola da Forze lavoro'!$C$301:$F$301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'[1]Dati per Paola da Forze lavoro'!$C$326:$F$326</c:f>
              <c:numCache>
                <c:formatCode>General</c:formatCode>
                <c:ptCount val="4"/>
                <c:pt idx="0">
                  <c:v>5.8</c:v>
                </c:pt>
                <c:pt idx="1">
                  <c:v>5.3</c:v>
                </c:pt>
                <c:pt idx="2">
                  <c:v>5.3</c:v>
                </c:pt>
                <c:pt idx="3">
                  <c:v>5</c:v>
                </c:pt>
              </c:numCache>
            </c:numRef>
          </c:val>
        </c:ser>
        <c:marker val="1"/>
        <c:axId val="95184000"/>
        <c:axId val="95185536"/>
      </c:lineChart>
      <c:catAx>
        <c:axId val="95184000"/>
        <c:scaling>
          <c:orientation val="minMax"/>
        </c:scaling>
        <c:axPos val="b"/>
        <c:numFmt formatCode="General" sourceLinked="1"/>
        <c:tickLblPos val="nextTo"/>
        <c:crossAx val="95185536"/>
        <c:crosses val="autoZero"/>
        <c:auto val="1"/>
        <c:lblAlgn val="ctr"/>
        <c:lblOffset val="100"/>
      </c:catAx>
      <c:valAx>
        <c:axId val="95185536"/>
        <c:scaling>
          <c:orientation val="minMax"/>
          <c:min val="4.5"/>
        </c:scaling>
        <c:axPos val="l"/>
        <c:majorGridlines/>
        <c:numFmt formatCode="General" sourceLinked="1"/>
        <c:tickLblPos val="nextTo"/>
        <c:crossAx val="9518400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'[1]Dati per Paola da Forze lavoro'!$I$80</c:f>
              <c:strCache>
                <c:ptCount val="1"/>
                <c:pt idx="0">
                  <c:v>Maschi che Frequentano corsi di studio e/o di formazione</c:v>
                </c:pt>
              </c:strCache>
            </c:strRef>
          </c:tx>
          <c:dLbls>
            <c:numFmt formatCode="#,##0.00" sourceLinked="0"/>
            <c:showVal val="1"/>
          </c:dLbls>
          <c:cat>
            <c:strRef>
              <c:f>'[1]Dati per Paola da Forze lavoro'!$J$79:$N$79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Mezzogiorno</c:v>
                </c:pt>
                <c:pt idx="4">
                  <c:v>Italia</c:v>
                </c:pt>
              </c:strCache>
            </c:strRef>
          </c:cat>
          <c:val>
            <c:numRef>
              <c:f>'[1]Dati per Paola da Forze lavoro'!$J$80:$N$80</c:f>
              <c:numCache>
                <c:formatCode>General</c:formatCode>
                <c:ptCount val="5"/>
                <c:pt idx="0">
                  <c:v>5.3714699647207054</c:v>
                </c:pt>
                <c:pt idx="1">
                  <c:v>5.6476311984558594</c:v>
                </c:pt>
                <c:pt idx="2">
                  <c:v>5.9691048076129567</c:v>
                </c:pt>
                <c:pt idx="3">
                  <c:v>4.9912268660601686</c:v>
                </c:pt>
                <c:pt idx="4">
                  <c:v>5.4140547917714885</c:v>
                </c:pt>
              </c:numCache>
            </c:numRef>
          </c:val>
        </c:ser>
        <c:ser>
          <c:idx val="1"/>
          <c:order val="1"/>
          <c:tx>
            <c:strRef>
              <c:f>'[1]Dati per Paola da Forze lavoro'!$I$83</c:f>
              <c:strCache>
                <c:ptCount val="1"/>
                <c:pt idx="0">
                  <c:v>Femmine che frequentano corsi di studio e/o di formazione</c:v>
                </c:pt>
              </c:strCache>
            </c:strRef>
          </c:tx>
          <c:dLbls>
            <c:numFmt formatCode="#,##0.00" sourceLinked="0"/>
            <c:showVal val="1"/>
          </c:dLbls>
          <c:cat>
            <c:strRef>
              <c:f>'[1]Dati per Paola da Forze lavoro'!$J$79:$N$79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Mezzogiorno</c:v>
                </c:pt>
                <c:pt idx="4">
                  <c:v>Italia</c:v>
                </c:pt>
              </c:strCache>
            </c:strRef>
          </c:cat>
          <c:val>
            <c:numRef>
              <c:f>'[1]Dati per Paola da Forze lavoro'!$J$83:$N$83</c:f>
              <c:numCache>
                <c:formatCode>General</c:formatCode>
                <c:ptCount val="5"/>
                <c:pt idx="0">
                  <c:v>6.1625864986280812</c:v>
                </c:pt>
                <c:pt idx="1">
                  <c:v>6.698348014632785</c:v>
                </c:pt>
                <c:pt idx="2">
                  <c:v>7.0152212569583057</c:v>
                </c:pt>
                <c:pt idx="3">
                  <c:v>5.5799268654940315</c:v>
                </c:pt>
                <c:pt idx="4">
                  <c:v>6.2345894073240427</c:v>
                </c:pt>
              </c:numCache>
            </c:numRef>
          </c:val>
        </c:ser>
        <c:axId val="95305088"/>
        <c:axId val="95310976"/>
      </c:barChart>
      <c:catAx>
        <c:axId val="95305088"/>
        <c:scaling>
          <c:orientation val="minMax"/>
        </c:scaling>
        <c:axPos val="b"/>
        <c:numFmt formatCode="@" sourceLinked="1"/>
        <c:tickLblPos val="nextTo"/>
        <c:crossAx val="95310976"/>
        <c:crosses val="autoZero"/>
        <c:auto val="1"/>
        <c:lblAlgn val="ctr"/>
        <c:lblOffset val="100"/>
      </c:catAx>
      <c:valAx>
        <c:axId val="95310976"/>
        <c:scaling>
          <c:orientation val="minMax"/>
        </c:scaling>
        <c:axPos val="l"/>
        <c:majorGridlines/>
        <c:numFmt formatCode="General" sourceLinked="1"/>
        <c:tickLblPos val="nextTo"/>
        <c:crossAx val="95305088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8080999808798767E-2"/>
          <c:y val="3.724115125820484E-2"/>
          <c:w val="0.64379454554935622"/>
          <c:h val="0.84114312337369435"/>
        </c:manualLayout>
      </c:layout>
      <c:barChart>
        <c:barDir val="col"/>
        <c:grouping val="stacked"/>
        <c:ser>
          <c:idx val="0"/>
          <c:order val="0"/>
          <c:tx>
            <c:strRef>
              <c:f>'1.5'!$J$3</c:f>
              <c:strCache>
                <c:ptCount val="1"/>
                <c:pt idx="0">
                  <c:v>Frequentano corsi di studio e formazione</c:v>
                </c:pt>
              </c:strCache>
            </c:strRef>
          </c:tx>
          <c:dLbls>
            <c:showVal val="1"/>
          </c:dLbls>
          <c:cat>
            <c:strRef>
              <c:f>'1.5'!$I$4:$I$8</c:f>
              <c:strCache>
                <c:ptCount val="5"/>
                <c:pt idx="0">
                  <c:v>25-34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Popolazione 25-64</c:v>
                </c:pt>
              </c:strCache>
            </c:strRef>
          </c:cat>
          <c:val>
            <c:numRef>
              <c:f>'1.5'!$J$4:$J$8</c:f>
              <c:numCache>
                <c:formatCode>0.0</c:formatCode>
                <c:ptCount val="5"/>
                <c:pt idx="0">
                  <c:v>12.957825447936003</c:v>
                </c:pt>
                <c:pt idx="1">
                  <c:v>4.8095105472174948</c:v>
                </c:pt>
                <c:pt idx="2">
                  <c:v>3.806605708867755</c:v>
                </c:pt>
                <c:pt idx="3">
                  <c:v>2.4379139647397872</c:v>
                </c:pt>
                <c:pt idx="4">
                  <c:v>5.8279322059562455</c:v>
                </c:pt>
              </c:numCache>
            </c:numRef>
          </c:val>
        </c:ser>
        <c:ser>
          <c:idx val="1"/>
          <c:order val="1"/>
          <c:tx>
            <c:strRef>
              <c:f>'1.5'!$K$3</c:f>
              <c:strCache>
                <c:ptCount val="1"/>
                <c:pt idx="0">
                  <c:v>Non frequentano corsi di studio e formazione</c:v>
                </c:pt>
              </c:strCache>
            </c:strRef>
          </c:tx>
          <c:dLbls>
            <c:showVal val="1"/>
          </c:dLbls>
          <c:cat>
            <c:strRef>
              <c:f>'1.5'!$I$4:$I$8</c:f>
              <c:strCache>
                <c:ptCount val="5"/>
                <c:pt idx="0">
                  <c:v>25-34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Popolazione 25-64</c:v>
                </c:pt>
              </c:strCache>
            </c:strRef>
          </c:cat>
          <c:val>
            <c:numRef>
              <c:f>'1.5'!$K$4:$K$8</c:f>
              <c:numCache>
                <c:formatCode>0.0</c:formatCode>
                <c:ptCount val="5"/>
                <c:pt idx="0">
                  <c:v>87.042174552063983</c:v>
                </c:pt>
                <c:pt idx="1">
                  <c:v>95.190499767909643</c:v>
                </c:pt>
                <c:pt idx="2">
                  <c:v>96.193394291132236</c:v>
                </c:pt>
                <c:pt idx="3">
                  <c:v>97.562086035260208</c:v>
                </c:pt>
                <c:pt idx="4">
                  <c:v>94.172070770035475</c:v>
                </c:pt>
              </c:numCache>
            </c:numRef>
          </c:val>
        </c:ser>
        <c:overlap val="100"/>
        <c:axId val="95237248"/>
        <c:axId val="95238784"/>
      </c:barChart>
      <c:catAx>
        <c:axId val="95237248"/>
        <c:scaling>
          <c:orientation val="minMax"/>
        </c:scaling>
        <c:axPos val="b"/>
        <c:tickLblPos val="nextTo"/>
        <c:crossAx val="95238784"/>
        <c:crosses val="autoZero"/>
        <c:auto val="1"/>
        <c:lblAlgn val="ctr"/>
        <c:lblOffset val="100"/>
      </c:catAx>
      <c:valAx>
        <c:axId val="95238784"/>
        <c:scaling>
          <c:orientation val="minMax"/>
          <c:max val="100"/>
        </c:scaling>
        <c:axPos val="l"/>
        <c:majorGridlines/>
        <c:numFmt formatCode="0.0" sourceLinked="1"/>
        <c:tickLblPos val="nextTo"/>
        <c:crossAx val="9523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247157184822097"/>
          <c:y val="0.3988148501870486"/>
          <c:w val="0.26693240166171284"/>
          <c:h val="0.2023702996259034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'[1]Dati per Paola da Forze lavoro'!$C$45</c:f>
              <c:strCache>
                <c:ptCount val="1"/>
                <c:pt idx="0">
                  <c:v>Occupati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'[1]Dati per Paola da Forze lavoro'!$B$46:$B$50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Mezzogiorno</c:v>
                </c:pt>
                <c:pt idx="4">
                  <c:v>Italia</c:v>
                </c:pt>
              </c:strCache>
            </c:strRef>
          </c:cat>
          <c:val>
            <c:numRef>
              <c:f>'[1]Dati per Paola da Forze lavoro'!$C$46:$C$50</c:f>
              <c:numCache>
                <c:formatCode>General</c:formatCode>
                <c:ptCount val="5"/>
                <c:pt idx="0">
                  <c:v>5.9560701221616403</c:v>
                </c:pt>
                <c:pt idx="1">
                  <c:v>6.0763208378041913</c:v>
                </c:pt>
                <c:pt idx="2">
                  <c:v>5.9790960450724757</c:v>
                </c:pt>
                <c:pt idx="3">
                  <c:v>4.3222128240043274</c:v>
                </c:pt>
                <c:pt idx="4">
                  <c:v>5.544780152663912</c:v>
                </c:pt>
              </c:numCache>
            </c:numRef>
          </c:val>
        </c:ser>
        <c:ser>
          <c:idx val="1"/>
          <c:order val="1"/>
          <c:tx>
            <c:strRef>
              <c:f>'[1]Dati per Paola da Forze lavoro'!$D$45</c:f>
              <c:strCache>
                <c:ptCount val="1"/>
                <c:pt idx="0">
                  <c:v>Persone in cerca 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'[1]Dati per Paola da Forze lavoro'!$B$46:$B$50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Mezzogiorno</c:v>
                </c:pt>
                <c:pt idx="4">
                  <c:v>Italia</c:v>
                </c:pt>
              </c:strCache>
            </c:strRef>
          </c:cat>
          <c:val>
            <c:numRef>
              <c:f>'[1]Dati per Paola da Forze lavoro'!$D$46:$D$50</c:f>
              <c:numCache>
                <c:formatCode>General</c:formatCode>
                <c:ptCount val="5"/>
                <c:pt idx="0">
                  <c:v>4.9098987972646713</c:v>
                </c:pt>
                <c:pt idx="1">
                  <c:v>7.1324549237170594</c:v>
                </c:pt>
                <c:pt idx="2">
                  <c:v>8.398081845575609</c:v>
                </c:pt>
                <c:pt idx="3">
                  <c:v>5.6575229259970143</c:v>
                </c:pt>
                <c:pt idx="4">
                  <c:v>6.2121071025728467</c:v>
                </c:pt>
              </c:numCache>
            </c:numRef>
          </c:val>
        </c:ser>
        <c:ser>
          <c:idx val="2"/>
          <c:order val="2"/>
          <c:tx>
            <c:strRef>
              <c:f>'[1]Dati per Paola da Forze lavoro'!$E$45</c:f>
              <c:strCache>
                <c:ptCount val="1"/>
                <c:pt idx="0">
                  <c:v>Non forze di lavoro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'[1]Dati per Paola da Forze lavoro'!$B$46:$B$50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Mezzogiorno</c:v>
                </c:pt>
                <c:pt idx="4">
                  <c:v>Italia</c:v>
                </c:pt>
              </c:strCache>
            </c:strRef>
          </c:cat>
          <c:val>
            <c:numRef>
              <c:f>'[1]Dati per Paola da Forze lavoro'!$E$46:$E$50</c:f>
              <c:numCache>
                <c:formatCode>General</c:formatCode>
                <c:ptCount val="5"/>
                <c:pt idx="0">
                  <c:v>5.3695723499503449</c:v>
                </c:pt>
                <c:pt idx="1">
                  <c:v>6.3346290476278027</c:v>
                </c:pt>
                <c:pt idx="2">
                  <c:v>7.4609531943988703</c:v>
                </c:pt>
                <c:pt idx="3">
                  <c:v>6.3801946637578766</c:v>
                </c:pt>
                <c:pt idx="4">
                  <c:v>6.3423337465272134</c:v>
                </c:pt>
              </c:numCache>
            </c:numRef>
          </c:val>
        </c:ser>
        <c:ser>
          <c:idx val="3"/>
          <c:order val="3"/>
          <c:tx>
            <c:strRef>
              <c:f>'[1]Dati per Paola da Forze lavoro'!$F$45</c:f>
              <c:strCache>
                <c:ptCount val="1"/>
                <c:pt idx="0">
                  <c:v>Totale</c:v>
                </c:pt>
              </c:strCache>
            </c:strRef>
          </c:tx>
          <c:dLbls>
            <c:dLbl>
              <c:idx val="0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Val val="1"/>
            </c:dLbl>
            <c:dLbl>
              <c:idx val="1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Val val="1"/>
            </c:dLbl>
            <c:dLbl>
              <c:idx val="2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Val val="1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Val val="1"/>
            </c:dLbl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Val val="1"/>
            </c:dLbl>
            <c:delete val="1"/>
            <c:numFmt formatCode="#,##0.0" sourceLinked="0"/>
          </c:dLbls>
          <c:cat>
            <c:strRef>
              <c:f>'[1]Dati per Paola da Forze lavoro'!$B$46:$B$50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Mezzogiorno</c:v>
                </c:pt>
                <c:pt idx="4">
                  <c:v>Italia</c:v>
                </c:pt>
              </c:strCache>
            </c:strRef>
          </c:cat>
          <c:val>
            <c:numRef>
              <c:f>'[1]Dati per Paola da Forze lavoro'!$F$46:$F$50</c:f>
              <c:numCache>
                <c:formatCode>General</c:formatCode>
                <c:ptCount val="5"/>
                <c:pt idx="0">
                  <c:v>5.7662914671552583</c:v>
                </c:pt>
                <c:pt idx="1">
                  <c:v>6.1717666095505885</c:v>
                </c:pt>
                <c:pt idx="2">
                  <c:v>6.5015630517229113</c:v>
                </c:pt>
                <c:pt idx="3">
                  <c:v>5.2909126428445852</c:v>
                </c:pt>
                <c:pt idx="4">
                  <c:v>5.8279322059562455</c:v>
                </c:pt>
              </c:numCache>
            </c:numRef>
          </c:val>
        </c:ser>
        <c:axId val="95454720"/>
        <c:axId val="95456256"/>
      </c:barChart>
      <c:catAx>
        <c:axId val="95454720"/>
        <c:scaling>
          <c:orientation val="minMax"/>
        </c:scaling>
        <c:axPos val="b"/>
        <c:numFmt formatCode="@" sourceLinked="1"/>
        <c:tickLblPos val="nextTo"/>
        <c:crossAx val="95456256"/>
        <c:crosses val="autoZero"/>
        <c:auto val="1"/>
        <c:lblAlgn val="ctr"/>
        <c:lblOffset val="100"/>
      </c:catAx>
      <c:valAx>
        <c:axId val="95456256"/>
        <c:scaling>
          <c:orientation val="minMax"/>
        </c:scaling>
        <c:axPos val="l"/>
        <c:majorGridlines/>
        <c:numFmt formatCode="General" sourceLinked="1"/>
        <c:tickLblPos val="nextTo"/>
        <c:crossAx val="9545472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2.4732991686386385E-2"/>
          <c:y val="5.1014483439099235E-2"/>
          <c:w val="0.78366475306134953"/>
          <c:h val="0.83280395612389313"/>
        </c:manualLayout>
      </c:layout>
      <c:barChart>
        <c:barDir val="col"/>
        <c:grouping val="stacked"/>
        <c:ser>
          <c:idx val="0"/>
          <c:order val="0"/>
          <c:tx>
            <c:strRef>
              <c:f>'[1]Dati per Paola da Forze lavoro'!$I$209</c:f>
              <c:strCache>
                <c:ptCount val="1"/>
                <c:pt idx="0">
                  <c:v>Formazione professionale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'[1]Dati per Paola da Forze lavoro'!$J$208:$M$208</c:f>
              <c:strCache>
                <c:ptCount val="4"/>
                <c:pt idx="0">
                  <c:v>Occupati</c:v>
                </c:pt>
                <c:pt idx="1">
                  <c:v>Persone in cerca</c:v>
                </c:pt>
                <c:pt idx="2">
                  <c:v>Non forze lavoro</c:v>
                </c:pt>
                <c:pt idx="3">
                  <c:v>Totale</c:v>
                </c:pt>
              </c:strCache>
            </c:strRef>
          </c:cat>
          <c:val>
            <c:numRef>
              <c:f>'[1]Dati per Paola da Forze lavoro'!$J$209:$M$209</c:f>
              <c:numCache>
                <c:formatCode>General</c:formatCode>
                <c:ptCount val="4"/>
                <c:pt idx="0">
                  <c:v>66.421836940617453</c:v>
                </c:pt>
                <c:pt idx="1">
                  <c:v>49.22731328065256</c:v>
                </c:pt>
                <c:pt idx="2">
                  <c:v>28.496367196328848</c:v>
                </c:pt>
                <c:pt idx="3">
                  <c:v>54.902508065879438</c:v>
                </c:pt>
              </c:numCache>
            </c:numRef>
          </c:val>
        </c:ser>
        <c:ser>
          <c:idx val="1"/>
          <c:order val="1"/>
          <c:tx>
            <c:strRef>
              <c:f>'[1]Dati per Paola da Forze lavoro'!$I$213</c:f>
              <c:strCache>
                <c:ptCount val="1"/>
                <c:pt idx="0">
                  <c:v>Altro tipo di attività formativa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'[1]Dati per Paola da Forze lavoro'!$J$208:$M$208</c:f>
              <c:strCache>
                <c:ptCount val="4"/>
                <c:pt idx="0">
                  <c:v>Occupati</c:v>
                </c:pt>
                <c:pt idx="1">
                  <c:v>Persone in cerca</c:v>
                </c:pt>
                <c:pt idx="2">
                  <c:v>Non forze lavoro</c:v>
                </c:pt>
                <c:pt idx="3">
                  <c:v>Totale</c:v>
                </c:pt>
              </c:strCache>
            </c:strRef>
          </c:cat>
          <c:val>
            <c:numRef>
              <c:f>'[1]Dati per Paola da Forze lavoro'!$J$213:$M$213</c:f>
              <c:numCache>
                <c:formatCode>General</c:formatCode>
                <c:ptCount val="4"/>
                <c:pt idx="0">
                  <c:v>33.578055944145838</c:v>
                </c:pt>
                <c:pt idx="1">
                  <c:v>50.77268671934744</c:v>
                </c:pt>
                <c:pt idx="2">
                  <c:v>71.503632803671152</c:v>
                </c:pt>
                <c:pt idx="3">
                  <c:v>45.097491934120562</c:v>
                </c:pt>
              </c:numCache>
            </c:numRef>
          </c:val>
        </c:ser>
        <c:overlap val="100"/>
        <c:axId val="95412608"/>
        <c:axId val="95414144"/>
      </c:barChart>
      <c:catAx>
        <c:axId val="95412608"/>
        <c:scaling>
          <c:orientation val="minMax"/>
        </c:scaling>
        <c:axPos val="b"/>
        <c:numFmt formatCode="General" sourceLinked="1"/>
        <c:tickLblPos val="nextTo"/>
        <c:crossAx val="95414144"/>
        <c:crosses val="autoZero"/>
        <c:auto val="1"/>
        <c:lblAlgn val="ctr"/>
        <c:lblOffset val="100"/>
      </c:catAx>
      <c:valAx>
        <c:axId val="95414144"/>
        <c:scaling>
          <c:orientation val="minMax"/>
          <c:max val="100"/>
        </c:scaling>
        <c:delete val="1"/>
        <c:axPos val="l"/>
        <c:majorGridlines/>
        <c:numFmt formatCode="General" sourceLinked="1"/>
        <c:tickLblPos val="none"/>
        <c:crossAx val="9541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77207015789713"/>
          <c:y val="3.1639690871974359E-2"/>
          <c:w val="0.14533349997916928"/>
          <c:h val="0.44058253135024811"/>
        </c:manualLayout>
      </c:layout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2.653018372703414E-2"/>
          <c:y val="5.1400554097404488E-2"/>
          <c:w val="0.73088626421697289"/>
          <c:h val="0.77611475648877293"/>
        </c:manualLayout>
      </c:layout>
      <c:barChart>
        <c:barDir val="col"/>
        <c:grouping val="stacked"/>
        <c:ser>
          <c:idx val="0"/>
          <c:order val="0"/>
          <c:tx>
            <c:strRef>
              <c:f>'[1]Dati per Paola da Forze lavoro'!$I$210</c:f>
              <c:strCache>
                <c:ptCount val="1"/>
                <c:pt idx="0">
                  <c:v> - regionale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'[1]Dati per Paola da Forze lavoro'!$J$208:$M$208</c:f>
              <c:strCache>
                <c:ptCount val="4"/>
                <c:pt idx="0">
                  <c:v>Occupati</c:v>
                </c:pt>
                <c:pt idx="1">
                  <c:v>Persone in cerca</c:v>
                </c:pt>
                <c:pt idx="2">
                  <c:v>Non forze lavoro</c:v>
                </c:pt>
                <c:pt idx="3">
                  <c:v>Totale</c:v>
                </c:pt>
              </c:strCache>
            </c:strRef>
          </c:cat>
          <c:val>
            <c:numRef>
              <c:f>'[1]Dati per Paola da Forze lavoro'!$J$210:$M$210</c:f>
              <c:numCache>
                <c:formatCode>General</c:formatCode>
                <c:ptCount val="4"/>
                <c:pt idx="0">
                  <c:v>4.5699644591644581</c:v>
                </c:pt>
                <c:pt idx="1">
                  <c:v>21.318187611521793</c:v>
                </c:pt>
                <c:pt idx="2">
                  <c:v>11.07465468683734</c:v>
                </c:pt>
                <c:pt idx="3">
                  <c:v>7.1687594191847435</c:v>
                </c:pt>
              </c:numCache>
            </c:numRef>
          </c:val>
        </c:ser>
        <c:ser>
          <c:idx val="1"/>
          <c:order val="1"/>
          <c:tx>
            <c:strRef>
              <c:f>'[1]Dati per Paola da Forze lavoro'!$I$211</c:f>
              <c:strCache>
                <c:ptCount val="1"/>
                <c:pt idx="0">
                  <c:v>- aziendale</c:v>
                </c:pt>
              </c:strCache>
            </c:strRef>
          </c:tx>
          <c:dLbls>
            <c:dLbl>
              <c:idx val="2"/>
              <c:delete val="1"/>
            </c:dLbl>
            <c:numFmt formatCode="#,##0.0" sourceLinked="0"/>
            <c:showVal val="1"/>
          </c:dLbls>
          <c:cat>
            <c:strRef>
              <c:f>'[1]Dati per Paola da Forze lavoro'!$J$208:$M$208</c:f>
              <c:strCache>
                <c:ptCount val="4"/>
                <c:pt idx="0">
                  <c:v>Occupati</c:v>
                </c:pt>
                <c:pt idx="1">
                  <c:v>Persone in cerca</c:v>
                </c:pt>
                <c:pt idx="2">
                  <c:v>Non forze lavoro</c:v>
                </c:pt>
                <c:pt idx="3">
                  <c:v>Totale</c:v>
                </c:pt>
              </c:strCache>
            </c:strRef>
          </c:cat>
          <c:val>
            <c:numRef>
              <c:f>'[1]Dati per Paola da Forze lavoro'!$J$211:$M$211</c:f>
              <c:numCache>
                <c:formatCode>General</c:formatCode>
                <c:ptCount val="4"/>
                <c:pt idx="0">
                  <c:v>41.352694055318594</c:v>
                </c:pt>
                <c:pt idx="1">
                  <c:v>0</c:v>
                </c:pt>
                <c:pt idx="2">
                  <c:v>0</c:v>
                </c:pt>
                <c:pt idx="3">
                  <c:v>27.781010923556682</c:v>
                </c:pt>
              </c:numCache>
            </c:numRef>
          </c:val>
        </c:ser>
        <c:ser>
          <c:idx val="2"/>
          <c:order val="2"/>
          <c:tx>
            <c:strRef>
              <c:f>'[1]Dati per Paola da Forze lavoro'!$I$212</c:f>
              <c:strCache>
                <c:ptCount val="1"/>
                <c:pt idx="0">
                  <c:v>- Altro corso di formazione professionale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'[1]Dati per Paola da Forze lavoro'!$J$208:$M$208</c:f>
              <c:strCache>
                <c:ptCount val="4"/>
                <c:pt idx="0">
                  <c:v>Occupati</c:v>
                </c:pt>
                <c:pt idx="1">
                  <c:v>Persone in cerca</c:v>
                </c:pt>
                <c:pt idx="2">
                  <c:v>Non forze lavoro</c:v>
                </c:pt>
                <c:pt idx="3">
                  <c:v>Totale</c:v>
                </c:pt>
              </c:strCache>
            </c:strRef>
          </c:cat>
          <c:val>
            <c:numRef>
              <c:f>'[1]Dati per Paola da Forze lavoro'!$J$212:$M$212</c:f>
              <c:numCache>
                <c:formatCode>General</c:formatCode>
                <c:ptCount val="4"/>
                <c:pt idx="0">
                  <c:v>20.499178426134403</c:v>
                </c:pt>
                <c:pt idx="1">
                  <c:v>27.90912566913077</c:v>
                </c:pt>
                <c:pt idx="2">
                  <c:v>17.388698564909223</c:v>
                </c:pt>
                <c:pt idx="3">
                  <c:v>19.952737723138011</c:v>
                </c:pt>
              </c:numCache>
            </c:numRef>
          </c:val>
        </c:ser>
        <c:overlap val="100"/>
        <c:axId val="95588352"/>
        <c:axId val="95589888"/>
      </c:barChart>
      <c:catAx>
        <c:axId val="95588352"/>
        <c:scaling>
          <c:orientation val="minMax"/>
        </c:scaling>
        <c:axPos val="b"/>
        <c:numFmt formatCode="General" sourceLinked="1"/>
        <c:tickLblPos val="nextTo"/>
        <c:crossAx val="95589888"/>
        <c:crosses val="autoZero"/>
        <c:auto val="1"/>
        <c:lblAlgn val="ctr"/>
        <c:lblOffset val="100"/>
      </c:catAx>
      <c:valAx>
        <c:axId val="95589888"/>
        <c:scaling>
          <c:orientation val="minMax"/>
          <c:max val="60"/>
        </c:scaling>
        <c:delete val="1"/>
        <c:axPos val="l"/>
        <c:majorGridlines/>
        <c:numFmt formatCode="General" sourceLinked="1"/>
        <c:tickLblPos val="none"/>
        <c:crossAx val="9558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4164479440068"/>
          <c:y val="5.4403980752405982E-2"/>
          <c:w val="0.19258355205599298"/>
          <c:h val="0.68285870516185476"/>
        </c:manualLayout>
      </c:layout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'1.9'!$B$4</c:f>
              <c:strCache>
                <c:ptCount val="1"/>
                <c:pt idx="0">
                  <c:v>Motivi professionali</c:v>
                </c:pt>
              </c:strCache>
            </c:strRef>
          </c:tx>
          <c:dLbls>
            <c:showVal val="1"/>
          </c:dLbls>
          <c:cat>
            <c:strRef>
              <c:f>'1.9'!$C$3:$F$3</c:f>
              <c:strCache>
                <c:ptCount val="4"/>
                <c:pt idx="0">
                  <c:v>Occupati</c:v>
                </c:pt>
                <c:pt idx="1">
                  <c:v>Persone in cerca</c:v>
                </c:pt>
                <c:pt idx="2">
                  <c:v>Non forze lavore</c:v>
                </c:pt>
                <c:pt idx="3">
                  <c:v>Totale</c:v>
                </c:pt>
              </c:strCache>
            </c:strRef>
          </c:cat>
          <c:val>
            <c:numRef>
              <c:f>'1.9'!$C$4:$F$4</c:f>
              <c:numCache>
                <c:formatCode>0.0</c:formatCode>
                <c:ptCount val="4"/>
                <c:pt idx="0">
                  <c:v>75.5</c:v>
                </c:pt>
                <c:pt idx="1">
                  <c:v>52.404091256691309</c:v>
                </c:pt>
                <c:pt idx="2">
                  <c:v>25.5</c:v>
                </c:pt>
                <c:pt idx="3">
                  <c:v>60.3</c:v>
                </c:pt>
              </c:numCache>
            </c:numRef>
          </c:val>
        </c:ser>
        <c:ser>
          <c:idx val="1"/>
          <c:order val="1"/>
          <c:tx>
            <c:strRef>
              <c:f>'1.9'!$B$5</c:f>
              <c:strCache>
                <c:ptCount val="1"/>
                <c:pt idx="0">
                  <c:v>Motivi personali</c:v>
                </c:pt>
              </c:strCache>
            </c:strRef>
          </c:tx>
          <c:dLbls>
            <c:showVal val="1"/>
          </c:dLbls>
          <c:cat>
            <c:strRef>
              <c:f>'1.9'!$C$3:$F$3</c:f>
              <c:strCache>
                <c:ptCount val="4"/>
                <c:pt idx="0">
                  <c:v>Occupati</c:v>
                </c:pt>
                <c:pt idx="1">
                  <c:v>Persone in cerca</c:v>
                </c:pt>
                <c:pt idx="2">
                  <c:v>Non forze lavore</c:v>
                </c:pt>
                <c:pt idx="3">
                  <c:v>Totale</c:v>
                </c:pt>
              </c:strCache>
            </c:strRef>
          </c:cat>
          <c:val>
            <c:numRef>
              <c:f>'1.9'!$C$5:$F$5</c:f>
              <c:numCache>
                <c:formatCode>0.0</c:formatCode>
                <c:ptCount val="4"/>
                <c:pt idx="0">
                  <c:v>24.511072502019125</c:v>
                </c:pt>
                <c:pt idx="1">
                  <c:v>47.595908743308691</c:v>
                </c:pt>
                <c:pt idx="2">
                  <c:v>74.489617114428867</c:v>
                </c:pt>
                <c:pt idx="3">
                  <c:v>39.710599482776601</c:v>
                </c:pt>
              </c:numCache>
            </c:numRef>
          </c:val>
        </c:ser>
        <c:axId val="95692288"/>
        <c:axId val="95693824"/>
      </c:barChart>
      <c:catAx>
        <c:axId val="95692288"/>
        <c:scaling>
          <c:orientation val="minMax"/>
        </c:scaling>
        <c:axPos val="b"/>
        <c:tickLblPos val="nextTo"/>
        <c:crossAx val="95693824"/>
        <c:crosses val="autoZero"/>
        <c:auto val="1"/>
        <c:lblAlgn val="ctr"/>
        <c:lblOffset val="100"/>
      </c:catAx>
      <c:valAx>
        <c:axId val="95693824"/>
        <c:scaling>
          <c:orientation val="minMax"/>
        </c:scaling>
        <c:axPos val="l"/>
        <c:majorGridlines/>
        <c:numFmt formatCode="0.0" sourceLinked="1"/>
        <c:tickLblPos val="nextTo"/>
        <c:crossAx val="956922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dati.gov.it/iodl/2.0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10</xdr:row>
      <xdr:rowOff>62007</xdr:rowOff>
    </xdr:from>
    <xdr:to>
      <xdr:col>4</xdr:col>
      <xdr:colOff>171450</xdr:colOff>
      <xdr:row>14</xdr:row>
      <xdr:rowOff>1576</xdr:rowOff>
    </xdr:to>
    <xdr:pic>
      <xdr:nvPicPr>
        <xdr:cNvPr id="2" name="Immagine 1" descr="logo_iodl_estes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52575" y="1776507"/>
          <a:ext cx="1057275" cy="70156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304800</xdr:colOff>
      <xdr:row>1</xdr:row>
      <xdr:rowOff>161925</xdr:rowOff>
    </xdr:to>
    <xdr:pic>
      <xdr:nvPicPr>
        <xdr:cNvPr id="3" name="Immagine 2" descr="Copia di LogoIsfol senza scritta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" y="0"/>
          <a:ext cx="838200" cy="352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23</xdr:row>
      <xdr:rowOff>47625</xdr:rowOff>
    </xdr:from>
    <xdr:to>
      <xdr:col>12</xdr:col>
      <xdr:colOff>561974</xdr:colOff>
      <xdr:row>43</xdr:row>
      <xdr:rowOff>66675</xdr:rowOff>
    </xdr:to>
    <xdr:graphicFrame macro="">
      <xdr:nvGraphicFramePr>
        <xdr:cNvPr id="2" name="Gra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85724</xdr:rowOff>
    </xdr:from>
    <xdr:to>
      <xdr:col>18</xdr:col>
      <xdr:colOff>476250</xdr:colOff>
      <xdr:row>25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9</xdr:row>
      <xdr:rowOff>38099</xdr:rowOff>
    </xdr:from>
    <xdr:to>
      <xdr:col>23</xdr:col>
      <xdr:colOff>361949</xdr:colOff>
      <xdr:row>35</xdr:row>
      <xdr:rowOff>161924</xdr:rowOff>
    </xdr:to>
    <xdr:graphicFrame macro="">
      <xdr:nvGraphicFramePr>
        <xdr:cNvPr id="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4</xdr:row>
      <xdr:rowOff>133350</xdr:rowOff>
    </xdr:from>
    <xdr:to>
      <xdr:col>18</xdr:col>
      <xdr:colOff>76200</xdr:colOff>
      <xdr:row>20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66675</xdr:rowOff>
    </xdr:from>
    <xdr:to>
      <xdr:col>8</xdr:col>
      <xdr:colOff>419100</xdr:colOff>
      <xdr:row>20</xdr:row>
      <xdr:rowOff>133350</xdr:rowOff>
    </xdr:to>
    <xdr:graphicFrame macro="">
      <xdr:nvGraphicFramePr>
        <xdr:cNvPr id="9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9</xdr:row>
      <xdr:rowOff>157162</xdr:rowOff>
    </xdr:from>
    <xdr:to>
      <xdr:col>12</xdr:col>
      <xdr:colOff>104774</xdr:colOff>
      <xdr:row>29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209550</xdr:rowOff>
    </xdr:from>
    <xdr:to>
      <xdr:col>17</xdr:col>
      <xdr:colOff>114300</xdr:colOff>
      <xdr:row>20</xdr:row>
      <xdr:rowOff>123825</xdr:rowOff>
    </xdr:to>
    <xdr:graphicFrame macro="">
      <xdr:nvGraphicFramePr>
        <xdr:cNvPr id="2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3</xdr:row>
      <xdr:rowOff>66674</xdr:rowOff>
    </xdr:from>
    <xdr:to>
      <xdr:col>10</xdr:col>
      <xdr:colOff>361949</xdr:colOff>
      <xdr:row>21</xdr:row>
      <xdr:rowOff>114300</xdr:rowOff>
    </xdr:to>
    <xdr:graphicFrame macro="">
      <xdr:nvGraphicFramePr>
        <xdr:cNvPr id="2" name="Gra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6</xdr:row>
      <xdr:rowOff>47624</xdr:rowOff>
    </xdr:from>
    <xdr:to>
      <xdr:col>23</xdr:col>
      <xdr:colOff>304800</xdr:colOff>
      <xdr:row>27</xdr:row>
      <xdr:rowOff>47625</xdr:rowOff>
    </xdr:to>
    <xdr:graphicFrame macro="">
      <xdr:nvGraphicFramePr>
        <xdr:cNvPr id="3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3</xdr:row>
      <xdr:rowOff>33337</xdr:rowOff>
    </xdr:from>
    <xdr:to>
      <xdr:col>19</xdr:col>
      <xdr:colOff>533400</xdr:colOff>
      <xdr:row>22</xdr:row>
      <xdr:rowOff>76200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ze%20lavoro%20Istat%20ed%20Eurost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er manager"/>
      <sheetName val="Dati autonomi"/>
      <sheetName val="Dati per Paola da Forze lavoro"/>
      <sheetName val="Dati per Paola da Eurostat Benc"/>
      <sheetName val="Foglio calcolo1"/>
      <sheetName val="Foglio calcolo 2"/>
    </sheetNames>
    <sheetDataSet>
      <sheetData sheetId="0">
        <row r="39">
          <cell r="M39" t="str">
            <v>Si</v>
          </cell>
        </row>
      </sheetData>
      <sheetData sheetId="1"/>
      <sheetData sheetId="2">
        <row r="45">
          <cell r="C45" t="str">
            <v>Occupati</v>
          </cell>
          <cell r="D45" t="str">
            <v xml:space="preserve">Persone in cerca </v>
          </cell>
          <cell r="E45" t="str">
            <v>Non forze di lavoro</v>
          </cell>
          <cell r="F45" t="str">
            <v>Totale</v>
          </cell>
        </row>
        <row r="46">
          <cell r="B46" t="str">
            <v>Nord Ovest</v>
          </cell>
          <cell r="C46">
            <v>5.9560701221616403</v>
          </cell>
          <cell r="D46">
            <v>4.9098987972646713</v>
          </cell>
          <cell r="E46">
            <v>5.3695723499503449</v>
          </cell>
          <cell r="F46">
            <v>5.7662914671552583</v>
          </cell>
        </row>
        <row r="47">
          <cell r="B47" t="str">
            <v>Nord Est</v>
          </cell>
          <cell r="C47">
            <v>6.0763208378041913</v>
          </cell>
          <cell r="D47">
            <v>7.1324549237170594</v>
          </cell>
          <cell r="E47">
            <v>6.3346290476278027</v>
          </cell>
          <cell r="F47">
            <v>6.1717666095505885</v>
          </cell>
        </row>
        <row r="48">
          <cell r="B48" t="str">
            <v>Centro</v>
          </cell>
          <cell r="C48">
            <v>5.9790960450724757</v>
          </cell>
          <cell r="D48">
            <v>8.398081845575609</v>
          </cell>
          <cell r="E48">
            <v>7.4609531943988703</v>
          </cell>
          <cell r="F48">
            <v>6.5015630517229113</v>
          </cell>
        </row>
        <row r="49">
          <cell r="B49" t="str">
            <v>Mezzogiorno</v>
          </cell>
          <cell r="C49">
            <v>4.3222128240043274</v>
          </cell>
          <cell r="D49">
            <v>5.6575229259970143</v>
          </cell>
          <cell r="E49">
            <v>6.3801946637578766</v>
          </cell>
          <cell r="F49">
            <v>5.2909126428445852</v>
          </cell>
        </row>
        <row r="50">
          <cell r="B50" t="str">
            <v>Italia</v>
          </cell>
          <cell r="C50">
            <v>5.544780152663912</v>
          </cell>
          <cell r="D50">
            <v>6.2121071025728467</v>
          </cell>
          <cell r="E50">
            <v>6.3423337465272134</v>
          </cell>
          <cell r="F50">
            <v>5.8279322059562455</v>
          </cell>
        </row>
        <row r="79">
          <cell r="J79" t="str">
            <v>Nord Ovest</v>
          </cell>
          <cell r="K79" t="str">
            <v>Nord Est</v>
          </cell>
          <cell r="L79" t="str">
            <v>Centro</v>
          </cell>
          <cell r="M79" t="str">
            <v>Mezzogiorno</v>
          </cell>
          <cell r="N79" t="str">
            <v>Italia</v>
          </cell>
        </row>
        <row r="80">
          <cell r="I80" t="str">
            <v>Maschi che Frequentano corsi di studio e/o di formazione</v>
          </cell>
          <cell r="J80">
            <v>5.3714699647207054</v>
          </cell>
          <cell r="K80">
            <v>5.6476311984558594</v>
          </cell>
          <cell r="L80">
            <v>5.9691048076129567</v>
          </cell>
          <cell r="M80">
            <v>4.9912268660601686</v>
          </cell>
          <cell r="N80">
            <v>5.4140547917714885</v>
          </cell>
        </row>
        <row r="83">
          <cell r="I83" t="str">
            <v>Femmine che frequentano corsi di studio e/o di formazione</v>
          </cell>
          <cell r="J83">
            <v>6.1625864986280812</v>
          </cell>
          <cell r="K83">
            <v>6.698348014632785</v>
          </cell>
          <cell r="L83">
            <v>7.0152212569583057</v>
          </cell>
          <cell r="M83">
            <v>5.5799268654940315</v>
          </cell>
          <cell r="N83">
            <v>6.2345894073240427</v>
          </cell>
        </row>
        <row r="208">
          <cell r="J208" t="str">
            <v>Occupati</v>
          </cell>
          <cell r="K208" t="str">
            <v>Persone in cerca</v>
          </cell>
          <cell r="L208" t="str">
            <v>Non forze lavoro</v>
          </cell>
          <cell r="M208" t="str">
            <v>Totale</v>
          </cell>
        </row>
        <row r="209">
          <cell r="I209" t="str">
            <v>Formazione professionale</v>
          </cell>
          <cell r="J209">
            <v>66.421836940617453</v>
          </cell>
          <cell r="K209">
            <v>49.22731328065256</v>
          </cell>
          <cell r="L209">
            <v>28.496367196328848</v>
          </cell>
          <cell r="M209">
            <v>54.902508065879438</v>
          </cell>
        </row>
        <row r="210">
          <cell r="I210" t="str">
            <v xml:space="preserve"> - regionale</v>
          </cell>
          <cell r="J210">
            <v>4.5699644591644581</v>
          </cell>
          <cell r="K210">
            <v>21.318187611521793</v>
          </cell>
          <cell r="L210">
            <v>11.07465468683734</v>
          </cell>
          <cell r="M210">
            <v>7.1687594191847435</v>
          </cell>
        </row>
        <row r="211">
          <cell r="I211" t="str">
            <v>- aziendale</v>
          </cell>
          <cell r="J211">
            <v>41.352694055318594</v>
          </cell>
          <cell r="K211" t="str">
            <v>-</v>
          </cell>
          <cell r="L211" t="str">
            <v>-</v>
          </cell>
          <cell r="M211">
            <v>27.781010923556682</v>
          </cell>
        </row>
        <row r="212">
          <cell r="I212" t="str">
            <v>- Altro corso di formazione professionale</v>
          </cell>
          <cell r="J212">
            <v>20.499178426134403</v>
          </cell>
          <cell r="K212">
            <v>27.90912566913077</v>
          </cell>
          <cell r="L212">
            <v>17.388698564909223</v>
          </cell>
          <cell r="M212">
            <v>19.952737723138011</v>
          </cell>
        </row>
        <row r="213">
          <cell r="I213" t="str">
            <v>Altro tipo di attività formativa</v>
          </cell>
          <cell r="J213">
            <v>33.578055944145838</v>
          </cell>
          <cell r="K213">
            <v>50.77268671934744</v>
          </cell>
          <cell r="L213">
            <v>71.503632803671152</v>
          </cell>
          <cell r="M213">
            <v>45.097491934120562</v>
          </cell>
        </row>
        <row r="264">
          <cell r="I264" t="str">
            <v xml:space="preserve"> 25-34 anni</v>
          </cell>
          <cell r="J264">
            <v>7.3206706169544544</v>
          </cell>
        </row>
        <row r="265">
          <cell r="I265" t="str">
            <v>35-44 anni</v>
          </cell>
          <cell r="J265">
            <v>8.7853596077305571</v>
          </cell>
        </row>
        <row r="266">
          <cell r="I266" t="str">
            <v>45-54 anni</v>
          </cell>
          <cell r="J266">
            <v>9.3988407186609262</v>
          </cell>
        </row>
        <row r="267">
          <cell r="I267" t="str">
            <v>55-64 anni</v>
          </cell>
          <cell r="J267">
            <v>5.3627762843979419</v>
          </cell>
        </row>
        <row r="268">
          <cell r="I268" t="str">
            <v>Total</v>
          </cell>
          <cell r="J268">
            <v>7.8516614422850228</v>
          </cell>
        </row>
        <row r="301">
          <cell r="C301" t="str">
            <v>2008</v>
          </cell>
          <cell r="D301" t="str">
            <v>2009</v>
          </cell>
          <cell r="E301" t="str">
            <v>2010</v>
          </cell>
          <cell r="F301" t="str">
            <v>2011</v>
          </cell>
        </row>
        <row r="302">
          <cell r="B302" t="str">
            <v>Italia</v>
          </cell>
          <cell r="C302">
            <v>6.3</v>
          </cell>
          <cell r="D302">
            <v>6</v>
          </cell>
          <cell r="E302">
            <v>6.2</v>
          </cell>
          <cell r="F302">
            <v>5.7</v>
          </cell>
        </row>
        <row r="303">
          <cell r="B303" t="str">
            <v>Nord-Ovest</v>
          </cell>
          <cell r="C303">
            <v>5.8</v>
          </cell>
          <cell r="D303">
            <v>5.7</v>
          </cell>
          <cell r="E303">
            <v>6.2</v>
          </cell>
          <cell r="F303">
            <v>5.6</v>
          </cell>
        </row>
        <row r="308">
          <cell r="B308" t="str">
            <v>Nord-Est</v>
          </cell>
          <cell r="C308">
            <v>6.8</v>
          </cell>
          <cell r="D308">
            <v>6.7</v>
          </cell>
          <cell r="E308">
            <v>6.7</v>
          </cell>
          <cell r="F308">
            <v>6</v>
          </cell>
        </row>
        <row r="314">
          <cell r="B314" t="str">
            <v>Centro</v>
          </cell>
          <cell r="C314">
            <v>7.4</v>
          </cell>
          <cell r="D314">
            <v>6.8</v>
          </cell>
          <cell r="E314">
            <v>6.9</v>
          </cell>
          <cell r="F314">
            <v>6.3</v>
          </cell>
        </row>
        <row r="319">
          <cell r="B319" t="str">
            <v>Sud</v>
          </cell>
          <cell r="C319">
            <v>5.8</v>
          </cell>
          <cell r="D319">
            <v>5.3</v>
          </cell>
          <cell r="E319">
            <v>5.6</v>
          </cell>
          <cell r="F319">
            <v>5.0999999999999996</v>
          </cell>
        </row>
        <row r="326">
          <cell r="B326" t="str">
            <v>Isole</v>
          </cell>
          <cell r="C326">
            <v>5.8</v>
          </cell>
          <cell r="D326">
            <v>5.3</v>
          </cell>
          <cell r="E326">
            <v>5.3</v>
          </cell>
          <cell r="F326">
            <v>5</v>
          </cell>
        </row>
      </sheetData>
      <sheetData sheetId="3">
        <row r="39">
          <cell r="F39" t="str">
            <v>2011</v>
          </cell>
        </row>
        <row r="40">
          <cell r="B40" t="str">
            <v>Denmark</v>
          </cell>
          <cell r="F40">
            <v>32.299999999999997</v>
          </cell>
        </row>
        <row r="41">
          <cell r="B41" t="str">
            <v>Sweden</v>
          </cell>
          <cell r="F41">
            <v>25</v>
          </cell>
        </row>
        <row r="42">
          <cell r="B42" t="str">
            <v>Netherlands</v>
          </cell>
          <cell r="F42">
            <v>16.7</v>
          </cell>
        </row>
        <row r="43">
          <cell r="B43" t="str">
            <v>United Kingdom</v>
          </cell>
          <cell r="F43">
            <v>15.8</v>
          </cell>
        </row>
        <row r="44">
          <cell r="B44" t="str">
            <v>Portugal</v>
          </cell>
          <cell r="F44">
            <v>11.6</v>
          </cell>
        </row>
        <row r="45">
          <cell r="B45" t="str">
            <v>Spain</v>
          </cell>
          <cell r="F45">
            <v>10.8</v>
          </cell>
        </row>
        <row r="46">
          <cell r="B46" t="str">
            <v>European Union (27 countries)</v>
          </cell>
          <cell r="F46">
            <v>8.9</v>
          </cell>
        </row>
        <row r="47">
          <cell r="B47" t="str">
            <v>Euro area (17 countries)</v>
          </cell>
          <cell r="F47">
            <v>8.1999999999999993</v>
          </cell>
        </row>
        <row r="48">
          <cell r="B48" t="str">
            <v xml:space="preserve">Germany </v>
          </cell>
          <cell r="F48">
            <v>7.8</v>
          </cell>
        </row>
        <row r="49">
          <cell r="B49" t="str">
            <v>Italy</v>
          </cell>
          <cell r="F49">
            <v>5.7</v>
          </cell>
        </row>
        <row r="50">
          <cell r="B50" t="str">
            <v>France</v>
          </cell>
          <cell r="F50">
            <v>5.5</v>
          </cell>
        </row>
        <row r="51">
          <cell r="B51" t="str">
            <v>Poland</v>
          </cell>
          <cell r="F51">
            <v>4.5</v>
          </cell>
        </row>
        <row r="52">
          <cell r="B52" t="str">
            <v>Turkey</v>
          </cell>
          <cell r="F52">
            <v>2.9</v>
          </cell>
        </row>
        <row r="53">
          <cell r="B53" t="str">
            <v>Greece</v>
          </cell>
          <cell r="F53">
            <v>2.4</v>
          </cell>
        </row>
        <row r="54">
          <cell r="B54" t="str">
            <v>Romania</v>
          </cell>
          <cell r="F54">
            <v>1.6</v>
          </cell>
        </row>
        <row r="123">
          <cell r="I123" t="str">
            <v>2011</v>
          </cell>
          <cell r="J123">
            <v>2011</v>
          </cell>
        </row>
        <row r="124">
          <cell r="I124" t="str">
            <v>Femmine</v>
          </cell>
          <cell r="J124" t="str">
            <v>Maschi</v>
          </cell>
        </row>
        <row r="125">
          <cell r="B125" t="str">
            <v>Denmark</v>
          </cell>
          <cell r="I125">
            <v>39</v>
          </cell>
          <cell r="J125">
            <v>25.6</v>
          </cell>
        </row>
        <row r="126">
          <cell r="B126" t="str">
            <v>Sweden</v>
          </cell>
          <cell r="I126">
            <v>31.9</v>
          </cell>
          <cell r="J126">
            <v>18.399999999999999</v>
          </cell>
        </row>
        <row r="127">
          <cell r="B127" t="str">
            <v>United Kingdom</v>
          </cell>
          <cell r="I127">
            <v>17.5</v>
          </cell>
          <cell r="J127">
            <v>14</v>
          </cell>
        </row>
        <row r="128">
          <cell r="B128" t="str">
            <v>Netherlands</v>
          </cell>
          <cell r="I128">
            <v>16.899999999999999</v>
          </cell>
          <cell r="J128">
            <v>16.5</v>
          </cell>
        </row>
        <row r="129">
          <cell r="B129" t="str">
            <v>Portugal</v>
          </cell>
          <cell r="I129">
            <v>12.1</v>
          </cell>
          <cell r="J129">
            <v>11.1</v>
          </cell>
        </row>
        <row r="130">
          <cell r="B130" t="str">
            <v>Spain</v>
          </cell>
          <cell r="I130">
            <v>11.6</v>
          </cell>
          <cell r="J130">
            <v>10</v>
          </cell>
        </row>
        <row r="131">
          <cell r="B131" t="str">
            <v>European Union (27 countries)</v>
          </cell>
          <cell r="I131">
            <v>9.6</v>
          </cell>
          <cell r="J131">
            <v>8.1999999999999993</v>
          </cell>
        </row>
        <row r="132">
          <cell r="B132" t="str">
            <v>Euro area (17 countries)</v>
          </cell>
          <cell r="I132">
            <v>8.6</v>
          </cell>
          <cell r="J132">
            <v>7.8</v>
          </cell>
        </row>
        <row r="133">
          <cell r="B133" t="str">
            <v xml:space="preserve">Germany </v>
          </cell>
          <cell r="I133">
            <v>7.7</v>
          </cell>
          <cell r="J133">
            <v>7.9</v>
          </cell>
        </row>
        <row r="134">
          <cell r="B134" t="str">
            <v>Belgium</v>
          </cell>
          <cell r="I134">
            <v>7.4</v>
          </cell>
          <cell r="J134">
            <v>6.7</v>
          </cell>
        </row>
        <row r="135">
          <cell r="B135" t="str">
            <v>Italy</v>
          </cell>
          <cell r="I135">
            <v>6</v>
          </cell>
          <cell r="J135">
            <v>5.3</v>
          </cell>
        </row>
        <row r="136">
          <cell r="B136" t="str">
            <v>France</v>
          </cell>
          <cell r="I136">
            <v>5.9</v>
          </cell>
          <cell r="J136">
            <v>5.2</v>
          </cell>
        </row>
        <row r="137">
          <cell r="B137" t="str">
            <v>Poland</v>
          </cell>
          <cell r="I137">
            <v>5</v>
          </cell>
          <cell r="J137">
            <v>4</v>
          </cell>
        </row>
        <row r="138">
          <cell r="B138" t="str">
            <v>Turkey</v>
          </cell>
          <cell r="I138">
            <v>2.7</v>
          </cell>
          <cell r="J138">
            <v>3</v>
          </cell>
        </row>
        <row r="139">
          <cell r="B139" t="str">
            <v>Greece</v>
          </cell>
          <cell r="I139">
            <v>2.2999999999999998</v>
          </cell>
          <cell r="J139">
            <v>2.6</v>
          </cell>
        </row>
        <row r="140">
          <cell r="B140" t="str">
            <v>Romania</v>
          </cell>
          <cell r="I140">
            <v>1.5</v>
          </cell>
          <cell r="J140">
            <v>1.6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bnlo2.cilea.it/bw5ne2/opac.aspx?WEB=ISFL&amp;IDS=19214" TargetMode="External"/><Relationship Id="rId2" Type="http://schemas.openxmlformats.org/officeDocument/2006/relationships/hyperlink" Target="http://www.isfol.it/open-data-delle-ricerche/dati-della-ricerca" TargetMode="External"/><Relationship Id="rId1" Type="http://schemas.openxmlformats.org/officeDocument/2006/relationships/hyperlink" Target="http://www.dati.gov.it/iodl/2.0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G28" sqref="G28"/>
    </sheetView>
  </sheetViews>
  <sheetFormatPr defaultRowHeight="15"/>
  <sheetData>
    <row r="1" spans="1:6">
      <c r="C1" s="74" t="s">
        <v>146</v>
      </c>
    </row>
    <row r="2" spans="1:6">
      <c r="A2" s="77"/>
    </row>
    <row r="3" spans="1:6">
      <c r="A3" s="78"/>
    </row>
    <row r="4" spans="1:6">
      <c r="A4" s="74"/>
    </row>
    <row r="5" spans="1:6">
      <c r="A5" s="79" t="s">
        <v>147</v>
      </c>
      <c r="D5" s="74" t="s">
        <v>148</v>
      </c>
    </row>
    <row r="6" spans="1:6">
      <c r="A6" s="73"/>
    </row>
    <row r="13" spans="1:6">
      <c r="F13" s="76" t="s">
        <v>145</v>
      </c>
    </row>
    <row r="16" spans="1:6">
      <c r="A16" s="75" t="s">
        <v>144</v>
      </c>
    </row>
  </sheetData>
  <hyperlinks>
    <hyperlink ref="F13" r:id="rId1"/>
    <hyperlink ref="C1" r:id="rId2"/>
    <hyperlink ref="D5" r:id="rId3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"/>
  <sheetViews>
    <sheetView topLeftCell="A10" workbookViewId="0">
      <selection activeCell="P15" sqref="P15"/>
    </sheetView>
  </sheetViews>
  <sheetFormatPr defaultRowHeight="15"/>
  <sheetData>
    <row r="2" spans="1:14">
      <c r="A2" s="65" t="s">
        <v>129</v>
      </c>
      <c r="M2" s="13"/>
    </row>
    <row r="3" spans="1:14">
      <c r="A3" s="13"/>
      <c r="M3" s="13"/>
    </row>
    <row r="4" spans="1:14">
      <c r="A4" s="91"/>
      <c r="B4" s="94" t="s">
        <v>130</v>
      </c>
      <c r="C4" s="94" t="s">
        <v>131</v>
      </c>
      <c r="D4" s="94" t="s">
        <v>132</v>
      </c>
      <c r="E4" s="94" t="s">
        <v>133</v>
      </c>
      <c r="F4" s="94"/>
      <c r="H4" s="95"/>
      <c r="I4" s="90" t="s">
        <v>134</v>
      </c>
      <c r="J4" s="90" t="s">
        <v>131</v>
      </c>
      <c r="K4" s="90" t="s">
        <v>135</v>
      </c>
      <c r="L4" s="90" t="s">
        <v>133</v>
      </c>
      <c r="M4" s="90" t="s">
        <v>136</v>
      </c>
    </row>
    <row r="5" spans="1:14">
      <c r="A5" s="92"/>
      <c r="B5" s="94"/>
      <c r="C5" s="94"/>
      <c r="D5" s="94"/>
      <c r="E5" s="94"/>
      <c r="F5" s="94"/>
      <c r="H5" s="96"/>
      <c r="I5" s="90"/>
      <c r="J5" s="90"/>
      <c r="K5" s="90" t="s">
        <v>137</v>
      </c>
      <c r="L5" s="90"/>
      <c r="M5" s="90"/>
      <c r="N5" s="60"/>
    </row>
    <row r="6" spans="1:14">
      <c r="A6" s="92"/>
      <c r="B6" s="94"/>
      <c r="C6" s="94"/>
      <c r="D6" s="94"/>
      <c r="E6" s="94"/>
      <c r="F6" s="94"/>
      <c r="H6" s="96"/>
      <c r="I6" s="90"/>
      <c r="J6" s="90"/>
      <c r="K6" s="90"/>
      <c r="L6" s="90"/>
      <c r="M6" s="90"/>
    </row>
    <row r="7" spans="1:14">
      <c r="A7" s="93"/>
      <c r="B7" s="94"/>
      <c r="C7" s="94"/>
      <c r="D7" s="94"/>
      <c r="E7" s="94"/>
      <c r="F7" s="94"/>
      <c r="H7" s="97"/>
      <c r="I7" s="90"/>
      <c r="J7" s="90"/>
      <c r="K7" s="90"/>
      <c r="L7" s="90"/>
      <c r="M7" s="90"/>
    </row>
    <row r="8" spans="1:14" ht="25.5">
      <c r="A8" s="66" t="s">
        <v>138</v>
      </c>
      <c r="B8" s="67">
        <v>387559</v>
      </c>
      <c r="C8" s="67">
        <v>138206</v>
      </c>
      <c r="D8" s="67">
        <f>SUM(B8:C8)</f>
        <v>525765</v>
      </c>
      <c r="E8" s="67">
        <v>6656159</v>
      </c>
      <c r="F8" s="67">
        <f>SUM(D8:E8)</f>
        <v>7181924</v>
      </c>
      <c r="H8" s="41" t="s">
        <v>138</v>
      </c>
      <c r="I8" s="68">
        <f>(B8/$B12)*100</f>
        <v>21.168763921464098</v>
      </c>
      <c r="J8" s="68">
        <f>(C8/$C12)*100</f>
        <v>19.406021783788109</v>
      </c>
      <c r="K8" s="68">
        <f>(D8/$D12)*100</f>
        <v>20.675095861677626</v>
      </c>
      <c r="L8" s="68">
        <f>(E8/$E12)*100</f>
        <v>22.302502836582079</v>
      </c>
      <c r="M8" s="67">
        <v>100</v>
      </c>
    </row>
    <row r="9" spans="1:14" ht="25.5">
      <c r="A9" s="66" t="s">
        <v>139</v>
      </c>
      <c r="B9" s="67">
        <v>589853</v>
      </c>
      <c r="C9" s="67">
        <v>227538</v>
      </c>
      <c r="D9" s="67">
        <f>SUM(B9:C9)</f>
        <v>817391</v>
      </c>
      <c r="E9" s="67">
        <v>8486622</v>
      </c>
      <c r="F9" s="67">
        <f>SUM(D9:E9)</f>
        <v>9304013</v>
      </c>
      <c r="H9" s="41" t="s">
        <v>139</v>
      </c>
      <c r="I9" s="68">
        <f>(B9/$B12)*100</f>
        <v>32.218214272839397</v>
      </c>
      <c r="J9" s="68">
        <f>(C9/$C12)*100</f>
        <v>31.949462285570661</v>
      </c>
      <c r="K9" s="68">
        <f>(D9/$D12)*100</f>
        <v>32.142948430330158</v>
      </c>
      <c r="L9" s="68">
        <f>(E9/$E12)*100</f>
        <v>28.4357557005474</v>
      </c>
      <c r="M9" s="67">
        <v>100.00000000000001</v>
      </c>
    </row>
    <row r="10" spans="1:14" ht="25.5">
      <c r="A10" s="66" t="s">
        <v>140</v>
      </c>
      <c r="B10" s="67">
        <v>578990</v>
      </c>
      <c r="C10" s="67">
        <v>229179</v>
      </c>
      <c r="D10" s="67">
        <f>SUM(B10:C10)</f>
        <v>808169</v>
      </c>
      <c r="E10" s="67">
        <v>7790434</v>
      </c>
      <c r="F10" s="67">
        <f>SUM(D10:E10)</f>
        <v>8598603</v>
      </c>
      <c r="H10" s="41" t="s">
        <v>140</v>
      </c>
      <c r="I10" s="68">
        <f>(B10/$B12)*100</f>
        <v>31.624869046747715</v>
      </c>
      <c r="J10" s="68">
        <f>(C10/$C12)*100</f>
        <v>32.179881238056055</v>
      </c>
      <c r="K10" s="68">
        <f>(D10/$D12)*100</f>
        <v>31.780304028294289</v>
      </c>
      <c r="L10" s="68">
        <f>(E10/$E12)*100</f>
        <v>26.103068809384734</v>
      </c>
      <c r="M10" s="67">
        <v>100</v>
      </c>
    </row>
    <row r="11" spans="1:14" ht="25.5">
      <c r="A11" s="66" t="s">
        <v>141</v>
      </c>
      <c r="B11" s="67">
        <v>274404</v>
      </c>
      <c r="C11" s="67">
        <v>117258</v>
      </c>
      <c r="D11" s="67">
        <f>SUM(B11:C11)</f>
        <v>391662</v>
      </c>
      <c r="E11" s="67">
        <v>6911682</v>
      </c>
      <c r="F11" s="67">
        <f>SUM(D11:E11)</f>
        <v>7303344</v>
      </c>
      <c r="H11" s="41" t="s">
        <v>141</v>
      </c>
      <c r="I11" s="68">
        <f>(B11/$B12)*100</f>
        <v>14.988152758948791</v>
      </c>
      <c r="J11" s="68">
        <f>(C11/$C12)*100</f>
        <v>16.464634692585172</v>
      </c>
      <c r="K11" s="68">
        <f>(D11/$D12)*100</f>
        <v>15.401651679697931</v>
      </c>
      <c r="L11" s="68">
        <f>(E11/$E12)*100</f>
        <v>23.158672653485787</v>
      </c>
      <c r="M11" s="67">
        <v>100</v>
      </c>
    </row>
    <row r="12" spans="1:14">
      <c r="A12" s="69" t="s">
        <v>99</v>
      </c>
      <c r="B12" s="67">
        <f>SUM(B8:B11)</f>
        <v>1830806</v>
      </c>
      <c r="C12" s="67">
        <f>SUM(C8:C11)</f>
        <v>712181</v>
      </c>
      <c r="D12" s="67">
        <f>SUM(B12:C12)</f>
        <v>2542987</v>
      </c>
      <c r="E12" s="67">
        <f>SUM(E8:E11)</f>
        <v>29844897</v>
      </c>
      <c r="F12" s="67">
        <f>SUM(D12:E12)</f>
        <v>32387884</v>
      </c>
      <c r="H12" s="41" t="s">
        <v>99</v>
      </c>
      <c r="I12" s="68">
        <f>(B12/$B12)*100</f>
        <v>100</v>
      </c>
      <c r="J12" s="68">
        <f>(C12/$C12)*100</f>
        <v>100</v>
      </c>
      <c r="K12" s="68">
        <f>(D12/$D12)*100</f>
        <v>100</v>
      </c>
      <c r="L12" s="68">
        <f>(E12/$E12)*100</f>
        <v>100</v>
      </c>
      <c r="M12" s="70">
        <v>100</v>
      </c>
    </row>
    <row r="13" spans="1:14">
      <c r="A13" s="71" t="s">
        <v>142</v>
      </c>
      <c r="H13" s="71" t="s">
        <v>142</v>
      </c>
      <c r="M13" s="13"/>
    </row>
    <row r="14" spans="1:14">
      <c r="A14" t="s">
        <v>108</v>
      </c>
      <c r="M14" s="13"/>
    </row>
    <row r="15" spans="1:14" ht="25.5">
      <c r="A15" s="13"/>
      <c r="H15" s="41" t="s">
        <v>138</v>
      </c>
      <c r="I15" s="72">
        <v>7.3206706169544544</v>
      </c>
      <c r="M15" s="13"/>
    </row>
    <row r="16" spans="1:14" ht="25.5">
      <c r="A16" s="13"/>
      <c r="H16" s="41" t="s">
        <v>139</v>
      </c>
      <c r="I16" s="72">
        <v>8.7853596077305571</v>
      </c>
      <c r="M16" s="13"/>
    </row>
    <row r="17" spans="1:13" ht="25.5">
      <c r="A17" s="13"/>
      <c r="H17" s="41" t="s">
        <v>140</v>
      </c>
      <c r="I17" s="72">
        <v>9.3988407186609262</v>
      </c>
      <c r="M17" s="13"/>
    </row>
    <row r="18" spans="1:13" ht="25.5">
      <c r="A18" s="13"/>
      <c r="H18" s="41" t="s">
        <v>141</v>
      </c>
      <c r="I18" s="72">
        <v>5.3627762843979419</v>
      </c>
      <c r="M18" s="13"/>
    </row>
    <row r="19" spans="1:13">
      <c r="A19" s="13"/>
      <c r="H19" s="41" t="s">
        <v>99</v>
      </c>
      <c r="I19" s="72">
        <v>7.8516614422850228</v>
      </c>
      <c r="M19" s="13"/>
    </row>
    <row r="20" spans="1:13">
      <c r="A20" s="13"/>
      <c r="H20" s="71" t="s">
        <v>142</v>
      </c>
      <c r="M20" s="13"/>
    </row>
    <row r="23" spans="1:13">
      <c r="A23" t="s">
        <v>143</v>
      </c>
    </row>
  </sheetData>
  <mergeCells count="12">
    <mergeCell ref="M4:M7"/>
    <mergeCell ref="A4:A7"/>
    <mergeCell ref="B4:B7"/>
    <mergeCell ref="C4:C7"/>
    <mergeCell ref="D4:D7"/>
    <mergeCell ref="E4:E7"/>
    <mergeCell ref="F4:F7"/>
    <mergeCell ref="H4:H7"/>
    <mergeCell ref="I4:I7"/>
    <mergeCell ref="J4:J7"/>
    <mergeCell ref="K4:K7"/>
    <mergeCell ref="L4:L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workbookViewId="0">
      <selection activeCell="C26" sqref="C26"/>
    </sheetView>
  </sheetViews>
  <sheetFormatPr defaultRowHeight="15"/>
  <cols>
    <col min="2" max="2" width="27.28515625" customWidth="1"/>
    <col min="3" max="3" width="26.28515625" customWidth="1"/>
  </cols>
  <sheetData>
    <row r="2" spans="2:8">
      <c r="B2" s="1"/>
    </row>
    <row r="3" spans="2:8">
      <c r="H3" s="1" t="s">
        <v>21</v>
      </c>
    </row>
    <row r="4" spans="2:8">
      <c r="B4" s="7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8">
      <c r="B5" s="3" t="s">
        <v>5</v>
      </c>
      <c r="C5" s="4">
        <v>29.9</v>
      </c>
      <c r="D5" s="4">
        <v>31.2</v>
      </c>
      <c r="E5" s="4">
        <v>32.5</v>
      </c>
      <c r="F5" s="4">
        <v>32.299999999999997</v>
      </c>
    </row>
    <row r="6" spans="2:8">
      <c r="B6" s="3" t="s">
        <v>6</v>
      </c>
      <c r="C6" s="4">
        <v>22.2</v>
      </c>
      <c r="D6" s="4">
        <v>22.2</v>
      </c>
      <c r="E6" s="4">
        <v>24.5</v>
      </c>
      <c r="F6" s="4">
        <v>25</v>
      </c>
    </row>
    <row r="7" spans="2:8">
      <c r="B7" s="3" t="s">
        <v>7</v>
      </c>
      <c r="C7" s="4">
        <v>17</v>
      </c>
      <c r="D7" s="4">
        <v>17</v>
      </c>
      <c r="E7" s="4">
        <v>16.600000000000001</v>
      </c>
      <c r="F7" s="4">
        <v>16.7</v>
      </c>
    </row>
    <row r="8" spans="2:8">
      <c r="B8" s="3" t="s">
        <v>8</v>
      </c>
      <c r="C8" s="4">
        <v>19.899999999999999</v>
      </c>
      <c r="D8" s="4">
        <v>20.100000000000001</v>
      </c>
      <c r="E8" s="4">
        <v>19.399999999999999</v>
      </c>
      <c r="F8" s="4">
        <v>15.8</v>
      </c>
    </row>
    <row r="9" spans="2:8">
      <c r="B9" s="3" t="s">
        <v>9</v>
      </c>
      <c r="C9" s="4">
        <v>5.3</v>
      </c>
      <c r="D9" s="4">
        <v>6.5</v>
      </c>
      <c r="E9" s="4">
        <v>5.8</v>
      </c>
      <c r="F9" s="4">
        <v>11.6</v>
      </c>
    </row>
    <row r="10" spans="2:8">
      <c r="B10" s="3" t="s">
        <v>10</v>
      </c>
      <c r="C10" s="4">
        <v>10.4</v>
      </c>
      <c r="D10" s="4">
        <v>10.4</v>
      </c>
      <c r="E10" s="4">
        <v>10.8</v>
      </c>
      <c r="F10" s="4">
        <v>10.8</v>
      </c>
    </row>
    <row r="11" spans="2:8">
      <c r="B11" s="3" t="s">
        <v>11</v>
      </c>
      <c r="C11" s="4">
        <v>9.4</v>
      </c>
      <c r="D11" s="4">
        <v>9.3000000000000007</v>
      </c>
      <c r="E11" s="4">
        <v>9.1</v>
      </c>
      <c r="F11" s="4">
        <v>8.9</v>
      </c>
    </row>
    <row r="12" spans="2:8">
      <c r="B12" s="3" t="s">
        <v>12</v>
      </c>
      <c r="C12" s="4">
        <v>8.1</v>
      </c>
      <c r="D12" s="4">
        <v>8</v>
      </c>
      <c r="E12" s="4">
        <v>7.9</v>
      </c>
      <c r="F12" s="4">
        <v>8.1999999999999993</v>
      </c>
    </row>
    <row r="13" spans="2:8">
      <c r="B13" s="3" t="s">
        <v>13</v>
      </c>
      <c r="C13" s="4">
        <v>7.9</v>
      </c>
      <c r="D13" s="4">
        <v>7.8</v>
      </c>
      <c r="E13" s="4">
        <v>7.7</v>
      </c>
      <c r="F13" s="4">
        <v>7.8</v>
      </c>
    </row>
    <row r="14" spans="2:8">
      <c r="B14" s="3" t="s">
        <v>14</v>
      </c>
      <c r="C14" s="4">
        <v>6.3</v>
      </c>
      <c r="D14" s="4">
        <v>6</v>
      </c>
      <c r="E14" s="4">
        <v>6.2</v>
      </c>
      <c r="F14" s="4">
        <v>5.7</v>
      </c>
    </row>
    <row r="15" spans="2:8">
      <c r="B15" s="3" t="s">
        <v>15</v>
      </c>
      <c r="C15" s="4">
        <v>6</v>
      </c>
      <c r="D15" s="4">
        <v>5.7</v>
      </c>
      <c r="E15" s="4">
        <v>5</v>
      </c>
      <c r="F15" s="4">
        <v>5.5</v>
      </c>
    </row>
    <row r="16" spans="2:8">
      <c r="B16" s="3" t="s">
        <v>16</v>
      </c>
      <c r="C16" s="4">
        <v>4.7</v>
      </c>
      <c r="D16" s="4">
        <v>4.7</v>
      </c>
      <c r="E16" s="4">
        <v>5.3</v>
      </c>
      <c r="F16" s="4">
        <v>4.5</v>
      </c>
    </row>
    <row r="17" spans="1:7">
      <c r="B17" s="3" t="s">
        <v>17</v>
      </c>
      <c r="C17" s="4">
        <v>1.9</v>
      </c>
      <c r="D17" s="4">
        <v>2.2999999999999998</v>
      </c>
      <c r="E17" s="4">
        <v>2.5</v>
      </c>
      <c r="F17" s="4">
        <v>2.9</v>
      </c>
    </row>
    <row r="18" spans="1:7">
      <c r="B18" s="3" t="s">
        <v>18</v>
      </c>
      <c r="C18" s="4">
        <v>2.9</v>
      </c>
      <c r="D18" s="4">
        <v>3.3</v>
      </c>
      <c r="E18" s="4">
        <v>3</v>
      </c>
      <c r="F18" s="4">
        <v>2.4</v>
      </c>
    </row>
    <row r="19" spans="1:7">
      <c r="B19" s="3" t="s">
        <v>19</v>
      </c>
      <c r="C19" s="4">
        <v>1.5</v>
      </c>
      <c r="D19" s="4">
        <v>1.5</v>
      </c>
      <c r="E19" s="4">
        <v>1.3</v>
      </c>
      <c r="F19" s="4">
        <v>1.6</v>
      </c>
    </row>
    <row r="20" spans="1:7">
      <c r="B20" s="5" t="s">
        <v>20</v>
      </c>
      <c r="C20" s="6"/>
      <c r="D20" s="6"/>
      <c r="E20" s="6"/>
      <c r="F20" s="6"/>
    </row>
    <row r="28" spans="1:7">
      <c r="A28" s="1" t="s">
        <v>51</v>
      </c>
      <c r="D28" s="6"/>
      <c r="E28" s="6"/>
      <c r="F28" s="6"/>
      <c r="G28" s="6"/>
    </row>
    <row r="29" spans="1:7">
      <c r="A29" s="2" t="s">
        <v>22</v>
      </c>
      <c r="B29" s="2" t="s">
        <v>23</v>
      </c>
      <c r="C29" s="2" t="s">
        <v>1</v>
      </c>
      <c r="D29" s="2" t="s">
        <v>2</v>
      </c>
      <c r="E29" s="2" t="s">
        <v>3</v>
      </c>
      <c r="F29" s="2" t="s">
        <v>4</v>
      </c>
    </row>
    <row r="30" spans="1:7">
      <c r="A30" s="3">
        <v>1</v>
      </c>
      <c r="B30" s="3" t="s">
        <v>24</v>
      </c>
      <c r="C30" s="4">
        <v>23.2</v>
      </c>
      <c r="D30" s="4">
        <v>24.3</v>
      </c>
      <c r="E30" s="4">
        <v>23.8</v>
      </c>
      <c r="F30" s="4">
        <v>18.399999999999999</v>
      </c>
    </row>
    <row r="31" spans="1:7">
      <c r="A31" s="3">
        <f t="shared" ref="A31:A56" si="0">(A30+1)</f>
        <v>2</v>
      </c>
      <c r="B31" s="3" t="s">
        <v>25</v>
      </c>
      <c r="C31" s="4">
        <v>18.100000000000001</v>
      </c>
      <c r="D31" s="4">
        <v>18</v>
      </c>
      <c r="E31" s="4">
        <v>17.600000000000001</v>
      </c>
      <c r="F31" s="4">
        <v>17.600000000000001</v>
      </c>
    </row>
    <row r="32" spans="1:7">
      <c r="A32" s="3">
        <f t="shared" si="0"/>
        <v>3</v>
      </c>
      <c r="B32" s="3" t="s">
        <v>26</v>
      </c>
      <c r="C32" s="4">
        <v>19.2</v>
      </c>
      <c r="D32" s="4">
        <v>19</v>
      </c>
      <c r="E32" s="4">
        <v>18.5</v>
      </c>
      <c r="F32" s="4">
        <v>16</v>
      </c>
    </row>
    <row r="33" spans="1:6">
      <c r="A33" s="3">
        <f t="shared" si="0"/>
        <v>4</v>
      </c>
      <c r="B33" s="3" t="s">
        <v>27</v>
      </c>
      <c r="C33" s="4">
        <v>16.3</v>
      </c>
      <c r="D33" s="4">
        <v>15.6</v>
      </c>
      <c r="E33" s="4">
        <v>15.8</v>
      </c>
      <c r="F33" s="4">
        <v>15.8</v>
      </c>
    </row>
    <row r="34" spans="1:6">
      <c r="A34" s="3">
        <f t="shared" si="0"/>
        <v>5</v>
      </c>
      <c r="B34" s="3" t="s">
        <v>28</v>
      </c>
      <c r="C34" s="4">
        <v>20.7</v>
      </c>
      <c r="D34" s="4">
        <v>19.899999999999999</v>
      </c>
      <c r="E34" s="4">
        <v>19.8</v>
      </c>
      <c r="F34" s="4">
        <v>15.4</v>
      </c>
    </row>
    <row r="35" spans="1:6">
      <c r="A35" s="3">
        <f t="shared" si="0"/>
        <v>6</v>
      </c>
      <c r="B35" s="3" t="s">
        <v>29</v>
      </c>
      <c r="C35" s="4">
        <v>18.100000000000001</v>
      </c>
      <c r="D35" s="4">
        <v>19.3</v>
      </c>
      <c r="E35" s="4">
        <v>18.399999999999999</v>
      </c>
      <c r="F35" s="4">
        <v>15.2</v>
      </c>
    </row>
    <row r="36" spans="1:6">
      <c r="A36" s="3">
        <f t="shared" si="0"/>
        <v>7</v>
      </c>
      <c r="B36" s="3" t="s">
        <v>30</v>
      </c>
      <c r="C36" s="4">
        <v>11.7</v>
      </c>
      <c r="D36" s="4">
        <v>11.1</v>
      </c>
      <c r="E36" s="4">
        <v>11.4</v>
      </c>
      <c r="F36" s="4">
        <v>12.5</v>
      </c>
    </row>
    <row r="37" spans="1:6">
      <c r="A37" s="3">
        <f t="shared" si="0"/>
        <v>8</v>
      </c>
      <c r="B37" s="3" t="s">
        <v>31</v>
      </c>
      <c r="C37" s="4">
        <v>11.1</v>
      </c>
      <c r="D37" s="4">
        <v>10.9</v>
      </c>
      <c r="E37" s="4">
        <v>11.6</v>
      </c>
      <c r="F37" s="4">
        <v>11.5</v>
      </c>
    </row>
    <row r="38" spans="1:6">
      <c r="A38" s="3">
        <f t="shared" si="0"/>
        <v>9</v>
      </c>
      <c r="B38" s="3" t="s">
        <v>32</v>
      </c>
      <c r="C38" s="4">
        <v>9.6</v>
      </c>
      <c r="D38" s="4">
        <v>9</v>
      </c>
      <c r="E38" s="4">
        <v>9.3000000000000007</v>
      </c>
      <c r="F38" s="4">
        <v>10.3</v>
      </c>
    </row>
    <row r="39" spans="1:6">
      <c r="A39" s="3">
        <f t="shared" si="0"/>
        <v>10</v>
      </c>
      <c r="B39" s="3" t="s">
        <v>33</v>
      </c>
      <c r="C39" s="4">
        <v>9.5</v>
      </c>
      <c r="D39" s="4">
        <v>9.5</v>
      </c>
      <c r="E39" s="4">
        <v>10.199999999999999</v>
      </c>
      <c r="F39" s="4">
        <v>9.9</v>
      </c>
    </row>
    <row r="40" spans="1:6">
      <c r="A40" s="3">
        <f t="shared" si="0"/>
        <v>11</v>
      </c>
      <c r="B40" s="3" t="s">
        <v>34</v>
      </c>
      <c r="C40" s="4">
        <v>8.8000000000000007</v>
      </c>
      <c r="D40" s="4">
        <v>9.8000000000000007</v>
      </c>
      <c r="E40" s="4">
        <v>9.9</v>
      </c>
      <c r="F40" s="4">
        <v>9.1</v>
      </c>
    </row>
    <row r="41" spans="1:6">
      <c r="A41" s="3">
        <f t="shared" si="0"/>
        <v>12</v>
      </c>
      <c r="B41" s="3" t="s">
        <v>35</v>
      </c>
      <c r="C41" s="4">
        <v>8.8000000000000007</v>
      </c>
      <c r="D41" s="4">
        <v>8.8000000000000007</v>
      </c>
      <c r="E41" s="4">
        <v>8.8000000000000007</v>
      </c>
      <c r="F41" s="4">
        <v>8.8000000000000007</v>
      </c>
    </row>
    <row r="42" spans="1:6">
      <c r="A42" s="3">
        <f t="shared" si="0"/>
        <v>13</v>
      </c>
      <c r="B42" s="3" t="s">
        <v>36</v>
      </c>
      <c r="C42" s="4">
        <v>7.6</v>
      </c>
      <c r="D42" s="4">
        <v>7.6</v>
      </c>
      <c r="E42" s="4">
        <v>7.3</v>
      </c>
      <c r="F42" s="4">
        <v>7.2</v>
      </c>
    </row>
    <row r="43" spans="1:6">
      <c r="A43" s="3">
        <f t="shared" si="0"/>
        <v>14</v>
      </c>
      <c r="B43" s="3" t="s">
        <v>37</v>
      </c>
      <c r="C43" s="4">
        <v>7.7</v>
      </c>
      <c r="D43" s="4">
        <v>8</v>
      </c>
      <c r="E43" s="4">
        <v>7.4</v>
      </c>
      <c r="F43" s="4">
        <v>7.2</v>
      </c>
    </row>
    <row r="44" spans="1:6">
      <c r="A44" s="3">
        <f t="shared" si="0"/>
        <v>15</v>
      </c>
      <c r="B44" s="3" t="s">
        <v>38</v>
      </c>
      <c r="C44" s="4">
        <v>7.3</v>
      </c>
      <c r="D44" s="4">
        <v>7</v>
      </c>
      <c r="E44" s="4">
        <v>6.9</v>
      </c>
      <c r="F44" s="4">
        <v>7.1</v>
      </c>
    </row>
    <row r="45" spans="1:6">
      <c r="A45" s="3">
        <f t="shared" si="0"/>
        <v>16</v>
      </c>
      <c r="B45" s="3" t="s">
        <v>39</v>
      </c>
      <c r="C45" s="4">
        <v>6.7</v>
      </c>
      <c r="D45" s="4">
        <v>7</v>
      </c>
      <c r="E45" s="4">
        <v>6.8</v>
      </c>
      <c r="F45" s="4">
        <v>6.4</v>
      </c>
    </row>
    <row r="46" spans="1:6">
      <c r="A46" s="3">
        <f t="shared" si="0"/>
        <v>17</v>
      </c>
      <c r="B46" s="3" t="s">
        <v>40</v>
      </c>
      <c r="C46" s="4">
        <v>6.8</v>
      </c>
      <c r="D46" s="4">
        <v>6.8</v>
      </c>
      <c r="E46" s="4">
        <v>7.2</v>
      </c>
      <c r="F46" s="4">
        <v>6.4</v>
      </c>
    </row>
    <row r="47" spans="1:6">
      <c r="A47" s="3">
        <f t="shared" si="0"/>
        <v>18</v>
      </c>
      <c r="B47" s="3" t="s">
        <v>41</v>
      </c>
      <c r="C47" s="4">
        <v>8.1999999999999993</v>
      </c>
      <c r="D47" s="4">
        <v>7.4</v>
      </c>
      <c r="E47" s="4">
        <v>7.2</v>
      </c>
      <c r="F47" s="4">
        <v>6.4</v>
      </c>
    </row>
    <row r="48" spans="1:6">
      <c r="A48" s="3">
        <f t="shared" si="0"/>
        <v>19</v>
      </c>
      <c r="B48" s="3" t="s">
        <v>42</v>
      </c>
      <c r="C48" s="4">
        <v>6.4</v>
      </c>
      <c r="D48" s="4">
        <v>6.1</v>
      </c>
      <c r="E48" s="4">
        <v>5.3</v>
      </c>
      <c r="F48" s="4">
        <v>6</v>
      </c>
    </row>
    <row r="49" spans="1:7">
      <c r="A49" s="3">
        <f t="shared" si="0"/>
        <v>20</v>
      </c>
      <c r="B49" s="3" t="s">
        <v>43</v>
      </c>
      <c r="C49" s="4">
        <v>6.1</v>
      </c>
      <c r="D49" s="4">
        <v>6</v>
      </c>
      <c r="E49" s="4">
        <v>5.2</v>
      </c>
      <c r="F49" s="4">
        <v>5.8</v>
      </c>
    </row>
    <row r="50" spans="1:7">
      <c r="A50" s="3">
        <f t="shared" si="0"/>
        <v>21</v>
      </c>
      <c r="B50" s="3" t="s">
        <v>44</v>
      </c>
      <c r="C50" s="4">
        <v>6</v>
      </c>
      <c r="D50" s="4">
        <v>5.7</v>
      </c>
      <c r="E50" s="4">
        <v>5.3</v>
      </c>
      <c r="F50" s="4">
        <v>5.6</v>
      </c>
    </row>
    <row r="51" spans="1:7">
      <c r="A51" s="3">
        <f t="shared" si="0"/>
        <v>22</v>
      </c>
      <c r="B51" s="3" t="s">
        <v>45</v>
      </c>
      <c r="C51" s="4">
        <v>5.0999999999999996</v>
      </c>
      <c r="D51" s="4">
        <v>5.0999999999999996</v>
      </c>
      <c r="E51" s="4">
        <v>6.2</v>
      </c>
      <c r="F51" s="4">
        <v>5.6</v>
      </c>
    </row>
    <row r="52" spans="1:7">
      <c r="A52" s="3">
        <f t="shared" si="0"/>
        <v>23</v>
      </c>
      <c r="B52" s="3" t="s">
        <v>46</v>
      </c>
      <c r="C52" s="4">
        <v>6</v>
      </c>
      <c r="D52" s="4">
        <v>5.8</v>
      </c>
      <c r="E52" s="4">
        <v>6.2</v>
      </c>
      <c r="F52" s="4">
        <v>5.6</v>
      </c>
    </row>
    <row r="53" spans="1:7">
      <c r="A53" s="3">
        <f t="shared" si="0"/>
        <v>24</v>
      </c>
      <c r="B53" s="3" t="s">
        <v>47</v>
      </c>
      <c r="C53" s="4">
        <v>6.4</v>
      </c>
      <c r="D53" s="4">
        <v>5.9</v>
      </c>
      <c r="E53" s="4">
        <v>5</v>
      </c>
      <c r="F53" s="4">
        <v>5.5</v>
      </c>
    </row>
    <row r="54" spans="1:7">
      <c r="A54" s="3">
        <f t="shared" si="0"/>
        <v>25</v>
      </c>
      <c r="B54" s="3" t="s">
        <v>48</v>
      </c>
      <c r="C54" s="4">
        <v>6.6</v>
      </c>
      <c r="D54" s="4">
        <v>6.1</v>
      </c>
      <c r="E54" s="4">
        <v>5.9</v>
      </c>
      <c r="F54" s="4">
        <v>5.4</v>
      </c>
    </row>
    <row r="55" spans="1:7">
      <c r="A55" s="3">
        <f t="shared" si="0"/>
        <v>26</v>
      </c>
      <c r="B55" s="3" t="s">
        <v>49</v>
      </c>
      <c r="C55" s="4">
        <v>5.2</v>
      </c>
      <c r="D55" s="4">
        <v>5</v>
      </c>
      <c r="E55" s="4">
        <v>5.6</v>
      </c>
      <c r="F55" s="4">
        <v>4.8</v>
      </c>
    </row>
    <row r="56" spans="1:7">
      <c r="A56" s="3">
        <f t="shared" si="0"/>
        <v>27</v>
      </c>
      <c r="B56" s="3" t="s">
        <v>50</v>
      </c>
      <c r="C56" s="4">
        <v>5.2</v>
      </c>
      <c r="D56" s="4">
        <v>4.9000000000000004</v>
      </c>
      <c r="E56" s="4">
        <v>4.7</v>
      </c>
      <c r="F56" s="4">
        <v>4.3</v>
      </c>
    </row>
    <row r="57" spans="1:7">
      <c r="B57" s="5" t="s">
        <v>20</v>
      </c>
      <c r="D57" s="8"/>
      <c r="E57" s="8"/>
      <c r="F57" s="8"/>
      <c r="G57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8"/>
  <sheetViews>
    <sheetView topLeftCell="A16" workbookViewId="0">
      <selection activeCell="B48" sqref="B48:E49"/>
    </sheetView>
  </sheetViews>
  <sheetFormatPr defaultRowHeight="15"/>
  <cols>
    <col min="2" max="2" width="20.7109375" customWidth="1"/>
  </cols>
  <sheetData>
    <row r="2" spans="2:13">
      <c r="B2" s="1" t="s">
        <v>56</v>
      </c>
    </row>
    <row r="3" spans="2:13">
      <c r="B3" s="80"/>
      <c r="C3" s="82" t="s">
        <v>1</v>
      </c>
      <c r="D3" s="83"/>
      <c r="E3" s="82" t="s">
        <v>2</v>
      </c>
      <c r="F3" s="83">
        <v>2009</v>
      </c>
      <c r="G3" s="82" t="s">
        <v>3</v>
      </c>
      <c r="H3" s="83">
        <v>2010</v>
      </c>
      <c r="I3" s="82" t="s">
        <v>4</v>
      </c>
      <c r="J3" s="83">
        <v>2011</v>
      </c>
    </row>
    <row r="4" spans="2:13">
      <c r="B4" s="81"/>
      <c r="C4" s="9" t="s">
        <v>52</v>
      </c>
      <c r="D4" s="9" t="s">
        <v>53</v>
      </c>
      <c r="E4" s="9" t="s">
        <v>52</v>
      </c>
      <c r="F4" s="9" t="s">
        <v>53</v>
      </c>
      <c r="G4" s="9" t="s">
        <v>52</v>
      </c>
      <c r="H4" s="9" t="s">
        <v>53</v>
      </c>
      <c r="I4" s="9" t="s">
        <v>52</v>
      </c>
      <c r="J4" s="9" t="s">
        <v>53</v>
      </c>
    </row>
    <row r="5" spans="2:13">
      <c r="B5" s="3" t="s">
        <v>5</v>
      </c>
      <c r="C5" s="4">
        <v>35.200000000000003</v>
      </c>
      <c r="D5" s="10">
        <v>24.8</v>
      </c>
      <c r="E5" s="4">
        <v>37.200000000000003</v>
      </c>
      <c r="F5" s="10">
        <v>25.3</v>
      </c>
      <c r="G5" s="4">
        <v>39.1</v>
      </c>
      <c r="H5" s="10">
        <v>26</v>
      </c>
      <c r="I5" s="4">
        <v>39</v>
      </c>
      <c r="J5" s="10">
        <v>25.6</v>
      </c>
    </row>
    <row r="6" spans="2:13">
      <c r="B6" s="3" t="s">
        <v>6</v>
      </c>
      <c r="C6" s="4">
        <v>28.4</v>
      </c>
      <c r="D6" s="10">
        <v>16.100000000000001</v>
      </c>
      <c r="E6" s="4">
        <v>28.5</v>
      </c>
      <c r="F6" s="10">
        <v>16.100000000000001</v>
      </c>
      <c r="G6" s="4">
        <v>31.1</v>
      </c>
      <c r="H6" s="10">
        <v>18</v>
      </c>
      <c r="I6" s="4">
        <v>31.9</v>
      </c>
      <c r="J6" s="10">
        <v>18.399999999999999</v>
      </c>
    </row>
    <row r="7" spans="2:13">
      <c r="B7" s="3" t="s">
        <v>8</v>
      </c>
      <c r="C7" s="4">
        <v>23.2</v>
      </c>
      <c r="D7" s="10">
        <v>16.600000000000001</v>
      </c>
      <c r="E7" s="4">
        <v>23.3</v>
      </c>
      <c r="F7" s="10">
        <v>16.8</v>
      </c>
      <c r="G7" s="4">
        <v>22.4</v>
      </c>
      <c r="H7" s="10">
        <v>16.399999999999999</v>
      </c>
      <c r="I7" s="4">
        <v>17.5</v>
      </c>
      <c r="J7" s="10">
        <v>14</v>
      </c>
    </row>
    <row r="8" spans="2:13">
      <c r="B8" s="3" t="s">
        <v>7</v>
      </c>
      <c r="C8" s="4">
        <v>17.2</v>
      </c>
      <c r="D8" s="10">
        <v>16.8</v>
      </c>
      <c r="E8" s="4">
        <v>17.5</v>
      </c>
      <c r="F8" s="10">
        <v>16.5</v>
      </c>
      <c r="G8" s="4">
        <v>17.2</v>
      </c>
      <c r="H8" s="10">
        <v>16</v>
      </c>
      <c r="I8" s="4">
        <v>16.899999999999999</v>
      </c>
      <c r="J8" s="10">
        <v>16.5</v>
      </c>
      <c r="M8" s="1" t="s">
        <v>55</v>
      </c>
    </row>
    <row r="9" spans="2:13">
      <c r="B9" s="3" t="s">
        <v>9</v>
      </c>
      <c r="C9" s="4">
        <v>5.6</v>
      </c>
      <c r="D9" s="10">
        <v>5</v>
      </c>
      <c r="E9" s="4">
        <v>6.8</v>
      </c>
      <c r="F9" s="10">
        <v>6.2</v>
      </c>
      <c r="G9" s="4">
        <v>5.7</v>
      </c>
      <c r="H9" s="10">
        <v>5.8</v>
      </c>
      <c r="I9" s="4">
        <v>12.1</v>
      </c>
      <c r="J9" s="10">
        <v>11.1</v>
      </c>
    </row>
    <row r="10" spans="2:13">
      <c r="B10" s="3" t="s">
        <v>10</v>
      </c>
      <c r="C10" s="4">
        <v>11.3</v>
      </c>
      <c r="D10" s="10">
        <v>9.5</v>
      </c>
      <c r="E10" s="4">
        <v>11.3</v>
      </c>
      <c r="F10" s="10">
        <v>9.6</v>
      </c>
      <c r="G10" s="4">
        <v>11.6</v>
      </c>
      <c r="H10" s="10">
        <v>10</v>
      </c>
      <c r="I10" s="4">
        <v>11.6</v>
      </c>
      <c r="J10" s="10">
        <v>10</v>
      </c>
    </row>
    <row r="11" spans="2:13" ht="30">
      <c r="B11" s="12" t="s">
        <v>11</v>
      </c>
      <c r="C11" s="4">
        <v>10.199999999999999</v>
      </c>
      <c r="D11" s="10">
        <v>8.5</v>
      </c>
      <c r="E11" s="4">
        <v>10.199999999999999</v>
      </c>
      <c r="F11" s="10">
        <v>8.4</v>
      </c>
      <c r="G11" s="4">
        <v>10</v>
      </c>
      <c r="H11" s="10">
        <v>8.3000000000000007</v>
      </c>
      <c r="I11" s="4">
        <v>9.6</v>
      </c>
      <c r="J11" s="10">
        <v>8.1999999999999993</v>
      </c>
    </row>
    <row r="12" spans="2:13" ht="30">
      <c r="B12" s="12" t="s">
        <v>12</v>
      </c>
      <c r="C12" s="4">
        <v>8.5</v>
      </c>
      <c r="D12" s="10">
        <v>7.7</v>
      </c>
      <c r="E12" s="4">
        <v>8.4</v>
      </c>
      <c r="F12" s="10">
        <v>7.6</v>
      </c>
      <c r="G12" s="4">
        <v>8.3000000000000007</v>
      </c>
      <c r="H12" s="10">
        <v>7.6</v>
      </c>
      <c r="I12" s="4">
        <v>8.6</v>
      </c>
      <c r="J12" s="10">
        <v>7.8</v>
      </c>
    </row>
    <row r="13" spans="2:13">
      <c r="B13" s="3" t="s">
        <v>13</v>
      </c>
      <c r="C13" s="4">
        <v>7.8</v>
      </c>
      <c r="D13" s="10">
        <v>8</v>
      </c>
      <c r="E13" s="4">
        <v>7.7</v>
      </c>
      <c r="F13" s="10">
        <v>7.8</v>
      </c>
      <c r="G13" s="4">
        <v>7.6</v>
      </c>
      <c r="H13" s="10">
        <v>7.7</v>
      </c>
      <c r="I13" s="4">
        <v>7.7</v>
      </c>
      <c r="J13" s="10">
        <v>7.9</v>
      </c>
    </row>
    <row r="14" spans="2:13">
      <c r="B14" s="3" t="s">
        <v>54</v>
      </c>
      <c r="C14" s="4">
        <v>7.2</v>
      </c>
      <c r="D14" s="10">
        <v>6.4</v>
      </c>
      <c r="E14" s="4">
        <v>7.2</v>
      </c>
      <c r="F14" s="10">
        <v>6.4</v>
      </c>
      <c r="G14" s="4">
        <v>7.4</v>
      </c>
      <c r="H14" s="10">
        <v>7</v>
      </c>
      <c r="I14" s="4">
        <v>7.4</v>
      </c>
      <c r="J14" s="10">
        <v>6.7</v>
      </c>
    </row>
    <row r="15" spans="2:13">
      <c r="B15" s="3" t="s">
        <v>14</v>
      </c>
      <c r="C15" s="4">
        <v>6.6</v>
      </c>
      <c r="D15" s="10">
        <v>6.1</v>
      </c>
      <c r="E15" s="4">
        <v>6.4</v>
      </c>
      <c r="F15" s="10">
        <v>5.6</v>
      </c>
      <c r="G15" s="4">
        <v>6.5</v>
      </c>
      <c r="H15" s="10">
        <v>5.9</v>
      </c>
      <c r="I15" s="4">
        <v>6</v>
      </c>
      <c r="J15" s="10">
        <v>5.3</v>
      </c>
    </row>
    <row r="16" spans="2:13">
      <c r="B16" s="3" t="s">
        <v>15</v>
      </c>
      <c r="C16" s="4">
        <v>6.4</v>
      </c>
      <c r="D16" s="10">
        <v>5.6</v>
      </c>
      <c r="E16" s="4">
        <v>6.1</v>
      </c>
      <c r="F16" s="10">
        <v>5.3</v>
      </c>
      <c r="G16" s="4">
        <v>5.4</v>
      </c>
      <c r="H16" s="10">
        <v>4.5999999999999996</v>
      </c>
      <c r="I16" s="4">
        <v>5.9</v>
      </c>
      <c r="J16" s="10">
        <v>5.2</v>
      </c>
    </row>
    <row r="17" spans="2:10">
      <c r="B17" s="3" t="s">
        <v>16</v>
      </c>
      <c r="C17" s="4">
        <v>5.2</v>
      </c>
      <c r="D17" s="10">
        <v>4.2</v>
      </c>
      <c r="E17" s="4">
        <v>5.0999999999999996</v>
      </c>
      <c r="F17" s="10">
        <v>4.3</v>
      </c>
      <c r="G17" s="4">
        <v>5.9</v>
      </c>
      <c r="H17" s="10">
        <v>4.8</v>
      </c>
      <c r="I17" s="4">
        <v>5</v>
      </c>
      <c r="J17" s="10">
        <v>4</v>
      </c>
    </row>
    <row r="18" spans="2:10">
      <c r="B18" s="3" t="s">
        <v>17</v>
      </c>
      <c r="C18" s="4">
        <v>1.6</v>
      </c>
      <c r="D18" s="10">
        <v>2.1</v>
      </c>
      <c r="E18" s="4">
        <v>2.1</v>
      </c>
      <c r="F18" s="10">
        <v>2.4</v>
      </c>
      <c r="G18" s="4">
        <v>2.4</v>
      </c>
      <c r="H18" s="10">
        <v>2.6</v>
      </c>
      <c r="I18" s="4">
        <v>2.7</v>
      </c>
      <c r="J18" s="10">
        <v>3</v>
      </c>
    </row>
    <row r="19" spans="2:10">
      <c r="B19" s="3" t="s">
        <v>18</v>
      </c>
      <c r="C19" s="4">
        <v>3.1</v>
      </c>
      <c r="D19" s="10">
        <v>2.8</v>
      </c>
      <c r="E19" s="4">
        <v>3.3</v>
      </c>
      <c r="F19" s="10">
        <v>3.2</v>
      </c>
      <c r="G19" s="4">
        <v>2.9</v>
      </c>
      <c r="H19" s="10">
        <v>3.1</v>
      </c>
      <c r="I19" s="4">
        <v>2.2999999999999998</v>
      </c>
      <c r="J19" s="10">
        <v>2.6</v>
      </c>
    </row>
    <row r="20" spans="2:10">
      <c r="B20" s="3" t="s">
        <v>19</v>
      </c>
      <c r="C20" s="4">
        <v>1.6</v>
      </c>
      <c r="D20" s="10">
        <v>1.3</v>
      </c>
      <c r="E20" s="4">
        <v>1.6</v>
      </c>
      <c r="F20" s="10">
        <v>1.3</v>
      </c>
      <c r="G20" s="4">
        <v>1.4</v>
      </c>
      <c r="H20" s="10">
        <v>1.2</v>
      </c>
      <c r="I20" s="4">
        <v>1.5</v>
      </c>
      <c r="J20" s="10">
        <v>1.6</v>
      </c>
    </row>
    <row r="21" spans="2:10">
      <c r="B21" s="5" t="s">
        <v>20</v>
      </c>
    </row>
    <row r="48" spans="2:2">
      <c r="B48" s="11"/>
    </row>
  </sheetData>
  <mergeCells count="5">
    <mergeCell ref="B3:B4"/>
    <mergeCell ref="C3:D3"/>
    <mergeCell ref="E3:F3"/>
    <mergeCell ref="G3:H3"/>
    <mergeCell ref="I3:J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workbookViewId="0">
      <selection activeCell="A45" sqref="A45"/>
    </sheetView>
  </sheetViews>
  <sheetFormatPr defaultRowHeight="15"/>
  <cols>
    <col min="1" max="1" width="21.85546875" customWidth="1"/>
  </cols>
  <sheetData>
    <row r="2" spans="1:13">
      <c r="A2" s="19" t="s">
        <v>86</v>
      </c>
      <c r="M2" s="13"/>
    </row>
    <row r="3" spans="1:13">
      <c r="A3" s="13"/>
      <c r="M3" s="13"/>
    </row>
    <row r="4" spans="1:13" ht="27">
      <c r="A4" s="21" t="s">
        <v>57</v>
      </c>
      <c r="B4" s="14" t="s">
        <v>1</v>
      </c>
      <c r="C4" s="14" t="s">
        <v>2</v>
      </c>
      <c r="D4" s="14" t="s">
        <v>3</v>
      </c>
      <c r="E4" s="14" t="s">
        <v>4</v>
      </c>
      <c r="F4" s="15"/>
      <c r="G4" s="20" t="s">
        <v>87</v>
      </c>
      <c r="M4" s="13"/>
    </row>
    <row r="5" spans="1:13">
      <c r="A5" s="22" t="s">
        <v>58</v>
      </c>
      <c r="B5" s="16">
        <v>6.3</v>
      </c>
      <c r="C5" s="16">
        <v>6</v>
      </c>
      <c r="D5" s="16">
        <v>6.2</v>
      </c>
      <c r="E5" s="16">
        <v>5.7</v>
      </c>
      <c r="M5" s="13"/>
    </row>
    <row r="6" spans="1:13">
      <c r="A6" s="22" t="s">
        <v>59</v>
      </c>
      <c r="B6" s="16">
        <v>5.8</v>
      </c>
      <c r="C6" s="16">
        <v>5.7</v>
      </c>
      <c r="D6" s="16">
        <v>6.2</v>
      </c>
      <c r="E6" s="16">
        <v>5.6</v>
      </c>
      <c r="M6" s="13"/>
    </row>
    <row r="7" spans="1:13">
      <c r="A7" s="23" t="s">
        <v>60</v>
      </c>
      <c r="B7" s="16">
        <v>5.0999999999999996</v>
      </c>
      <c r="C7" s="16">
        <v>5.0999999999999996</v>
      </c>
      <c r="D7" s="16">
        <v>6.2</v>
      </c>
      <c r="E7" s="16">
        <v>5.6</v>
      </c>
      <c r="M7" s="13"/>
    </row>
    <row r="8" spans="1:13" ht="27.75" customHeight="1">
      <c r="A8" s="23" t="s">
        <v>61</v>
      </c>
      <c r="B8" s="16">
        <v>5</v>
      </c>
      <c r="C8" s="17" t="s">
        <v>62</v>
      </c>
      <c r="D8" s="17" t="s">
        <v>62</v>
      </c>
      <c r="E8" s="17" t="s">
        <v>62</v>
      </c>
      <c r="M8" s="13"/>
    </row>
    <row r="9" spans="1:13">
      <c r="A9" s="23" t="s">
        <v>63</v>
      </c>
      <c r="B9" s="16">
        <v>7</v>
      </c>
      <c r="C9" s="16">
        <v>7.4</v>
      </c>
      <c r="D9" s="16">
        <v>6.8</v>
      </c>
      <c r="E9" s="16">
        <v>5.8</v>
      </c>
      <c r="M9" s="13"/>
    </row>
    <row r="10" spans="1:13">
      <c r="A10" s="23" t="s">
        <v>64</v>
      </c>
      <c r="B10" s="16">
        <v>6</v>
      </c>
      <c r="C10" s="16">
        <v>5.8</v>
      </c>
      <c r="D10" s="16">
        <v>6.2</v>
      </c>
      <c r="E10" s="16">
        <v>5.6</v>
      </c>
      <c r="M10" s="13"/>
    </row>
    <row r="11" spans="1:13">
      <c r="A11" s="22" t="s">
        <v>65</v>
      </c>
      <c r="B11" s="16">
        <v>6.8</v>
      </c>
      <c r="C11" s="16">
        <v>6.7</v>
      </c>
      <c r="D11" s="16">
        <v>6.7</v>
      </c>
      <c r="E11" s="16">
        <v>6</v>
      </c>
      <c r="M11" s="13"/>
    </row>
    <row r="12" spans="1:13" ht="45.75" customHeight="1">
      <c r="A12" s="23" t="s">
        <v>66</v>
      </c>
      <c r="B12" s="16">
        <v>7.2</v>
      </c>
      <c r="C12" s="16">
        <v>7.7</v>
      </c>
      <c r="D12" s="16">
        <v>7.4</v>
      </c>
      <c r="E12" s="16">
        <v>6.9</v>
      </c>
      <c r="M12" s="13"/>
    </row>
    <row r="13" spans="1:13" ht="33" customHeight="1">
      <c r="A13" s="23" t="s">
        <v>67</v>
      </c>
      <c r="B13" s="16">
        <v>9</v>
      </c>
      <c r="C13" s="16">
        <v>8.9</v>
      </c>
      <c r="D13" s="16">
        <v>8.3000000000000007</v>
      </c>
      <c r="E13" s="16">
        <v>8.3000000000000007</v>
      </c>
      <c r="M13" s="13"/>
    </row>
    <row r="14" spans="1:13">
      <c r="A14" s="23" t="s">
        <v>68</v>
      </c>
      <c r="B14" s="16">
        <v>6.6</v>
      </c>
      <c r="C14" s="16">
        <v>6.1</v>
      </c>
      <c r="D14" s="16">
        <v>5.9</v>
      </c>
      <c r="E14" s="16">
        <v>5.4</v>
      </c>
      <c r="M14" s="13"/>
    </row>
    <row r="15" spans="1:13" ht="26.25" customHeight="1">
      <c r="A15" s="23" t="s">
        <v>69</v>
      </c>
      <c r="B15" s="16">
        <v>7.4</v>
      </c>
      <c r="C15" s="16">
        <v>7.1</v>
      </c>
      <c r="D15" s="16">
        <v>8.1999999999999993</v>
      </c>
      <c r="E15" s="16">
        <v>6.1</v>
      </c>
      <c r="M15" s="13"/>
    </row>
    <row r="16" spans="1:13" ht="18.75" customHeight="1">
      <c r="A16" s="23" t="s">
        <v>70</v>
      </c>
      <c r="B16" s="16">
        <v>6.7</v>
      </c>
      <c r="C16" s="16">
        <v>7</v>
      </c>
      <c r="D16" s="16">
        <v>6.8</v>
      </c>
      <c r="E16" s="16">
        <v>6.4</v>
      </c>
      <c r="M16" s="13"/>
    </row>
    <row r="17" spans="1:13">
      <c r="A17" s="22" t="s">
        <v>71</v>
      </c>
      <c r="B17" s="16">
        <v>7.4</v>
      </c>
      <c r="C17" s="16">
        <v>6.8</v>
      </c>
      <c r="D17" s="16">
        <v>6.9</v>
      </c>
      <c r="E17" s="16">
        <v>6.3</v>
      </c>
      <c r="G17" s="5"/>
      <c r="M17" s="13"/>
    </row>
    <row r="18" spans="1:13">
      <c r="A18" s="23" t="s">
        <v>72</v>
      </c>
      <c r="B18" s="16">
        <v>6.8</v>
      </c>
      <c r="C18" s="16">
        <v>6.8</v>
      </c>
      <c r="D18" s="16">
        <v>7.2</v>
      </c>
      <c r="E18" s="16">
        <v>6.4</v>
      </c>
      <c r="M18" s="13"/>
    </row>
    <row r="19" spans="1:13">
      <c r="A19" s="23" t="s">
        <v>73</v>
      </c>
      <c r="B19" s="16">
        <v>7.7</v>
      </c>
      <c r="C19" s="16">
        <v>7.3</v>
      </c>
      <c r="D19" s="16">
        <v>7.3</v>
      </c>
      <c r="E19" s="16">
        <v>7</v>
      </c>
      <c r="M19" s="13"/>
    </row>
    <row r="20" spans="1:13">
      <c r="A20" s="23" t="s">
        <v>74</v>
      </c>
      <c r="B20" s="16">
        <v>5.5</v>
      </c>
      <c r="C20" s="16">
        <v>4.5999999999999996</v>
      </c>
      <c r="D20" s="16">
        <v>4.5999999999999996</v>
      </c>
      <c r="E20" s="16">
        <v>5</v>
      </c>
      <c r="M20" s="13"/>
    </row>
    <row r="21" spans="1:13">
      <c r="A21" s="23" t="s">
        <v>75</v>
      </c>
      <c r="B21" s="16">
        <v>8.1999999999999993</v>
      </c>
      <c r="C21" s="16">
        <v>7.4</v>
      </c>
      <c r="D21" s="16">
        <v>7.2</v>
      </c>
      <c r="E21" s="16">
        <v>6.4</v>
      </c>
      <c r="M21" s="13"/>
    </row>
    <row r="22" spans="1:13">
      <c r="A22" s="22" t="s">
        <v>76</v>
      </c>
      <c r="B22" s="16">
        <v>5.8</v>
      </c>
      <c r="C22" s="16">
        <v>5.3</v>
      </c>
      <c r="D22" s="16">
        <v>5.6</v>
      </c>
      <c r="E22" s="16">
        <v>5.0999999999999996</v>
      </c>
      <c r="M22" s="13"/>
    </row>
    <row r="23" spans="1:13">
      <c r="A23" s="23" t="s">
        <v>77</v>
      </c>
      <c r="B23" s="16">
        <v>7</v>
      </c>
      <c r="C23" s="16">
        <v>5.6</v>
      </c>
      <c r="D23" s="16">
        <v>6.3</v>
      </c>
      <c r="E23" s="16">
        <v>6.8</v>
      </c>
      <c r="M23" s="13"/>
    </row>
    <row r="24" spans="1:13">
      <c r="A24" s="23" t="s">
        <v>78</v>
      </c>
      <c r="B24" s="16">
        <v>7.3</v>
      </c>
      <c r="C24" s="16">
        <v>7</v>
      </c>
      <c r="D24" s="16">
        <v>6.5</v>
      </c>
      <c r="E24" s="16">
        <v>5.6</v>
      </c>
      <c r="M24" s="13"/>
    </row>
    <row r="25" spans="1:13">
      <c r="A25" s="23" t="s">
        <v>79</v>
      </c>
      <c r="B25" s="16">
        <v>5.2</v>
      </c>
      <c r="C25" s="16">
        <v>5</v>
      </c>
      <c r="D25" s="16">
        <v>5.6</v>
      </c>
      <c r="E25" s="16">
        <v>4.8</v>
      </c>
      <c r="M25" s="13"/>
    </row>
    <row r="26" spans="1:13">
      <c r="A26" s="23" t="s">
        <v>80</v>
      </c>
      <c r="B26" s="16">
        <v>5.7</v>
      </c>
      <c r="C26" s="16">
        <v>5.0999999999999996</v>
      </c>
      <c r="D26" s="16">
        <v>5.2</v>
      </c>
      <c r="E26" s="16">
        <v>4.8</v>
      </c>
      <c r="M26" s="13"/>
    </row>
    <row r="27" spans="1:13">
      <c r="A27" s="23" t="s">
        <v>81</v>
      </c>
      <c r="B27" s="16">
        <v>6.9</v>
      </c>
      <c r="C27" s="16">
        <v>6.2</v>
      </c>
      <c r="D27" s="16">
        <v>5.8</v>
      </c>
      <c r="E27" s="16">
        <v>5.4</v>
      </c>
      <c r="M27" s="13"/>
    </row>
    <row r="28" spans="1:13">
      <c r="A28" s="23" t="s">
        <v>82</v>
      </c>
      <c r="B28" s="16">
        <v>6.3</v>
      </c>
      <c r="C28" s="16">
        <v>6.2</v>
      </c>
      <c r="D28" s="16">
        <v>5.6</v>
      </c>
      <c r="E28" s="16">
        <v>5.5</v>
      </c>
      <c r="M28" s="13"/>
    </row>
    <row r="29" spans="1:13">
      <c r="A29" s="22" t="s">
        <v>83</v>
      </c>
      <c r="B29" s="16">
        <v>5.8</v>
      </c>
      <c r="C29" s="16">
        <v>5.3</v>
      </c>
      <c r="D29" s="16">
        <v>5.3</v>
      </c>
      <c r="E29" s="16">
        <v>5</v>
      </c>
      <c r="M29" s="13"/>
    </row>
    <row r="30" spans="1:13">
      <c r="A30" s="23" t="s">
        <v>84</v>
      </c>
      <c r="B30" s="16">
        <v>5.2</v>
      </c>
      <c r="C30" s="16">
        <v>4.9000000000000004</v>
      </c>
      <c r="D30" s="16">
        <v>4.7</v>
      </c>
      <c r="E30" s="16">
        <v>4.3</v>
      </c>
      <c r="M30" s="13"/>
    </row>
    <row r="31" spans="1:13">
      <c r="A31" s="23" t="s">
        <v>85</v>
      </c>
      <c r="B31" s="16">
        <v>7.6</v>
      </c>
      <c r="C31" s="16">
        <v>6.5</v>
      </c>
      <c r="D31" s="16">
        <v>7.2</v>
      </c>
      <c r="E31" s="16">
        <v>6.7</v>
      </c>
      <c r="M31" s="13"/>
    </row>
    <row r="32" spans="1:13">
      <c r="A32" s="5" t="s">
        <v>20</v>
      </c>
      <c r="B32" s="18"/>
      <c r="C32" s="18"/>
      <c r="D32" s="18"/>
      <c r="E32" s="18"/>
      <c r="M32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54"/>
  <sheetViews>
    <sheetView workbookViewId="0">
      <selection activeCell="K41" sqref="K41"/>
    </sheetView>
  </sheetViews>
  <sheetFormatPr defaultRowHeight="15"/>
  <cols>
    <col min="2" max="2" width="30.42578125" customWidth="1"/>
    <col min="13" max="13" width="13.42578125" customWidth="1"/>
  </cols>
  <sheetData>
    <row r="2" spans="2:14">
      <c r="B2" s="18" t="s">
        <v>97</v>
      </c>
      <c r="C2" s="8"/>
      <c r="D2" s="8"/>
      <c r="E2" s="8"/>
      <c r="F2" s="8"/>
      <c r="G2" s="8"/>
      <c r="H2" s="8"/>
      <c r="I2" s="19"/>
      <c r="J2" s="8"/>
      <c r="K2" s="8"/>
      <c r="L2" s="8"/>
      <c r="M2" s="8"/>
      <c r="N2" s="8"/>
    </row>
    <row r="22" spans="2:14">
      <c r="B22" s="84" t="s">
        <v>108</v>
      </c>
      <c r="C22" s="84"/>
      <c r="D22" s="84"/>
      <c r="E22" s="84"/>
      <c r="F22" s="29"/>
      <c r="G22" s="29"/>
      <c r="H22" s="29"/>
      <c r="N22" s="13"/>
    </row>
    <row r="23" spans="2:14">
      <c r="B23" s="35"/>
      <c r="C23" s="35"/>
      <c r="D23" s="35"/>
      <c r="E23" s="35"/>
      <c r="F23" s="29"/>
      <c r="G23" s="29"/>
      <c r="H23" s="29"/>
      <c r="N23" s="13"/>
    </row>
    <row r="24" spans="2:14">
      <c r="B24" s="18" t="s">
        <v>98</v>
      </c>
      <c r="C24" s="35"/>
      <c r="D24" s="35"/>
      <c r="E24" s="35"/>
      <c r="F24" s="29"/>
      <c r="G24" s="29"/>
      <c r="H24" s="29"/>
      <c r="N24" s="13"/>
    </row>
    <row r="25" spans="2:14">
      <c r="B25" s="13"/>
      <c r="N25" s="13"/>
    </row>
    <row r="26" spans="2:14">
      <c r="B26" s="30"/>
      <c r="C26" s="31" t="s">
        <v>88</v>
      </c>
      <c r="D26" s="31" t="s">
        <v>89</v>
      </c>
      <c r="E26" s="31" t="s">
        <v>71</v>
      </c>
      <c r="F26" s="31" t="s">
        <v>90</v>
      </c>
      <c r="G26" s="32" t="s">
        <v>58</v>
      </c>
      <c r="I26" s="24"/>
      <c r="J26" s="25" t="s">
        <v>88</v>
      </c>
      <c r="K26" s="25" t="s">
        <v>89</v>
      </c>
      <c r="L26" s="25" t="s">
        <v>71</v>
      </c>
      <c r="M26" s="25" t="s">
        <v>90</v>
      </c>
      <c r="N26" s="26" t="s">
        <v>58</v>
      </c>
    </row>
    <row r="27" spans="2:14" ht="102">
      <c r="B27" s="33" t="s">
        <v>91</v>
      </c>
      <c r="C27" s="34">
        <v>242.33</v>
      </c>
      <c r="D27" s="34">
        <v>184.01400000000001</v>
      </c>
      <c r="E27" s="34">
        <v>194.56899999999999</v>
      </c>
      <c r="F27" s="34">
        <v>280.70599999999996</v>
      </c>
      <c r="G27" s="34">
        <v>901.61700000000008</v>
      </c>
      <c r="I27" s="27" t="s">
        <v>91</v>
      </c>
      <c r="J27" s="28">
        <f>(C27/C$29)*100</f>
        <v>5.3714699647207054</v>
      </c>
      <c r="K27" s="28">
        <f t="shared" ref="K27:N29" si="0">(D27/D$29)*100</f>
        <v>5.6476311984558594</v>
      </c>
      <c r="L27" s="28">
        <f t="shared" si="0"/>
        <v>5.9691048076129567</v>
      </c>
      <c r="M27" s="28">
        <f t="shared" si="0"/>
        <v>4.9912268660601686</v>
      </c>
      <c r="N27" s="28">
        <f t="shared" si="0"/>
        <v>5.4140547917714885</v>
      </c>
    </row>
    <row r="28" spans="2:14" ht="89.25">
      <c r="B28" s="33" t="s">
        <v>92</v>
      </c>
      <c r="C28" s="34">
        <v>4269.0990000000002</v>
      </c>
      <c r="D28" s="34">
        <v>3074.2379999999998</v>
      </c>
      <c r="E28" s="34">
        <v>3065.0309999999999</v>
      </c>
      <c r="F28" s="34">
        <v>5343.2839999999997</v>
      </c>
      <c r="G28" s="34">
        <v>15751.650999999998</v>
      </c>
      <c r="I28" s="27" t="s">
        <v>92</v>
      </c>
      <c r="J28" s="28">
        <f>(C28/C$29)*100</f>
        <v>94.628552201209914</v>
      </c>
      <c r="K28" s="28">
        <f t="shared" si="0"/>
        <v>94.352399492856748</v>
      </c>
      <c r="L28" s="28">
        <f t="shared" si="0"/>
        <v>94.030864513785588</v>
      </c>
      <c r="M28" s="28">
        <f t="shared" si="0"/>
        <v>95.008808695893364</v>
      </c>
      <c r="N28" s="28">
        <f t="shared" si="0"/>
        <v>94.585951213056262</v>
      </c>
    </row>
    <row r="29" spans="2:14" ht="25.5">
      <c r="B29" s="33" t="s">
        <v>93</v>
      </c>
      <c r="C29" s="34">
        <v>4511.4279999999999</v>
      </c>
      <c r="D29" s="34">
        <v>3258.2509999999997</v>
      </c>
      <c r="E29" s="34">
        <v>3259.6009999999997</v>
      </c>
      <c r="F29" s="34">
        <v>5623.9880000000003</v>
      </c>
      <c r="G29" s="34">
        <v>16653.267</v>
      </c>
      <c r="I29" s="27" t="s">
        <v>93</v>
      </c>
      <c r="J29" s="28">
        <f>(C29/C$29)*100</f>
        <v>100</v>
      </c>
      <c r="K29" s="28">
        <f t="shared" si="0"/>
        <v>100</v>
      </c>
      <c r="L29" s="28">
        <f t="shared" si="0"/>
        <v>100</v>
      </c>
      <c r="M29" s="28">
        <f t="shared" si="0"/>
        <v>100</v>
      </c>
      <c r="N29" s="28">
        <f t="shared" si="0"/>
        <v>100</v>
      </c>
    </row>
    <row r="30" spans="2:14" ht="102">
      <c r="B30" s="33" t="s">
        <v>94</v>
      </c>
      <c r="C30" s="34">
        <v>277.01800000000003</v>
      </c>
      <c r="D30" s="34">
        <v>217.23599999999999</v>
      </c>
      <c r="E30" s="34">
        <v>237.02299999999997</v>
      </c>
      <c r="F30" s="34">
        <v>325.42099999999999</v>
      </c>
      <c r="G30" s="34">
        <v>1056.6990000000001</v>
      </c>
      <c r="I30" s="27" t="s">
        <v>94</v>
      </c>
      <c r="J30" s="28">
        <f>(C30/C$32)*100</f>
        <v>6.1625864986280812</v>
      </c>
      <c r="K30" s="28">
        <f t="shared" ref="K30:N32" si="1">(D30/D$32)*100</f>
        <v>6.698348014632785</v>
      </c>
      <c r="L30" s="28">
        <f t="shared" si="1"/>
        <v>7.0152212569583057</v>
      </c>
      <c r="M30" s="28">
        <f t="shared" si="1"/>
        <v>5.5799268654940315</v>
      </c>
      <c r="N30" s="28">
        <f t="shared" si="1"/>
        <v>6.2345894073240427</v>
      </c>
    </row>
    <row r="31" spans="2:14" ht="89.25">
      <c r="B31" s="33" t="s">
        <v>95</v>
      </c>
      <c r="C31" s="34">
        <v>4218.1409999999996</v>
      </c>
      <c r="D31" s="34">
        <v>3025.8920000000003</v>
      </c>
      <c r="E31" s="34">
        <v>3141.672</v>
      </c>
      <c r="F31" s="34">
        <v>5506.5720000000001</v>
      </c>
      <c r="G31" s="34">
        <v>15892.277000000002</v>
      </c>
      <c r="I31" s="27" t="s">
        <v>95</v>
      </c>
      <c r="J31" s="28">
        <f>(C31/C$32)*100</f>
        <v>93.837435747531018</v>
      </c>
      <c r="K31" s="28">
        <f t="shared" si="1"/>
        <v>93.301651985367201</v>
      </c>
      <c r="L31" s="28">
        <f t="shared" si="1"/>
        <v>92.98474914582431</v>
      </c>
      <c r="M31" s="28">
        <f t="shared" si="1"/>
        <v>94.420055987711919</v>
      </c>
      <c r="N31" s="28">
        <f t="shared" si="1"/>
        <v>93.765416492737785</v>
      </c>
    </row>
    <row r="32" spans="2:14" ht="25.5">
      <c r="B32" s="33" t="s">
        <v>96</v>
      </c>
      <c r="C32" s="34">
        <v>4495.1579999999994</v>
      </c>
      <c r="D32" s="34">
        <v>3243.1280000000006</v>
      </c>
      <c r="E32" s="34">
        <v>3378.6959999999999</v>
      </c>
      <c r="F32" s="34">
        <v>5831.9939999999997</v>
      </c>
      <c r="G32" s="34">
        <v>16948.974999999999</v>
      </c>
      <c r="I32" s="27" t="s">
        <v>96</v>
      </c>
      <c r="J32" s="28">
        <f>(C32/C$32)*100</f>
        <v>100</v>
      </c>
      <c r="K32" s="28">
        <f t="shared" si="1"/>
        <v>100</v>
      </c>
      <c r="L32" s="28">
        <f t="shared" si="1"/>
        <v>100</v>
      </c>
      <c r="M32" s="28">
        <f t="shared" si="1"/>
        <v>100</v>
      </c>
      <c r="N32" s="28">
        <f t="shared" si="1"/>
        <v>100</v>
      </c>
    </row>
    <row r="33" spans="2:14">
      <c r="B33" s="84" t="s">
        <v>108</v>
      </c>
      <c r="C33" s="84"/>
      <c r="D33" s="84"/>
      <c r="E33" s="84"/>
      <c r="N33" s="13"/>
    </row>
    <row r="34" spans="2:14">
      <c r="B34" s="13"/>
    </row>
    <row r="35" spans="2:14">
      <c r="B35" s="13"/>
      <c r="N35" s="13"/>
    </row>
    <row r="36" spans="2:14">
      <c r="B36" s="13"/>
      <c r="N36" s="13"/>
    </row>
    <row r="37" spans="2:14">
      <c r="B37" s="13"/>
      <c r="N37" s="13"/>
    </row>
    <row r="38" spans="2:14">
      <c r="B38" s="13"/>
      <c r="N38" s="13"/>
    </row>
    <row r="39" spans="2:14">
      <c r="B39" s="13"/>
      <c r="N39" s="13"/>
    </row>
    <row r="40" spans="2:14">
      <c r="B40" s="13"/>
      <c r="N40" s="13"/>
    </row>
    <row r="41" spans="2:14">
      <c r="B41" s="13"/>
      <c r="N41" s="13"/>
    </row>
    <row r="42" spans="2:14">
      <c r="B42" s="13"/>
      <c r="N42" s="13"/>
    </row>
    <row r="43" spans="2:14">
      <c r="B43" s="13"/>
      <c r="N43" s="13"/>
    </row>
    <row r="44" spans="2:14">
      <c r="B44" s="13"/>
      <c r="N44" s="13"/>
    </row>
    <row r="45" spans="2:14">
      <c r="B45" s="13"/>
      <c r="N45" s="13"/>
    </row>
    <row r="46" spans="2:14">
      <c r="B46" s="13"/>
      <c r="N46" s="13"/>
    </row>
    <row r="47" spans="2:14">
      <c r="B47" s="13"/>
      <c r="N47" s="13"/>
    </row>
    <row r="48" spans="2:14">
      <c r="B48" s="13"/>
      <c r="N48" s="13"/>
    </row>
    <row r="49" spans="2:14">
      <c r="B49" s="13"/>
      <c r="N49" s="13"/>
    </row>
    <row r="50" spans="2:14">
      <c r="B50" s="13"/>
      <c r="N50" s="13"/>
    </row>
    <row r="51" spans="2:14">
      <c r="B51" s="13"/>
      <c r="N51" s="13"/>
    </row>
    <row r="52" spans="2:14">
      <c r="B52" s="13"/>
      <c r="N52" s="13"/>
    </row>
    <row r="53" spans="2:14">
      <c r="B53" s="13"/>
      <c r="N53" s="13"/>
    </row>
    <row r="54" spans="2:14">
      <c r="B54" s="13"/>
      <c r="N54" s="13"/>
    </row>
  </sheetData>
  <mergeCells count="2">
    <mergeCell ref="B22:E22"/>
    <mergeCell ref="B33:E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topLeftCell="A16" workbookViewId="0">
      <selection activeCell="B31" sqref="B31"/>
    </sheetView>
  </sheetViews>
  <sheetFormatPr defaultRowHeight="15"/>
  <cols>
    <col min="2" max="2" width="10.5703125" customWidth="1"/>
    <col min="3" max="3" width="10.28515625" customWidth="1"/>
    <col min="4" max="4" width="10.7109375" customWidth="1"/>
    <col min="9" max="9" width="11" customWidth="1"/>
    <col min="10" max="10" width="9.85546875" customWidth="1"/>
    <col min="11" max="11" width="9.5703125" customWidth="1"/>
  </cols>
  <sheetData>
    <row r="1" spans="2:12">
      <c r="B1" s="8" t="s">
        <v>107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>
      <c r="B2" s="13"/>
      <c r="C2" s="13"/>
      <c r="D2" s="13"/>
      <c r="E2" s="13"/>
      <c r="F2" s="13"/>
      <c r="G2" s="13"/>
      <c r="H2" s="13"/>
      <c r="I2" s="36"/>
      <c r="J2" s="13"/>
      <c r="K2" s="13"/>
      <c r="L2" s="13"/>
    </row>
    <row r="3" spans="2:12" ht="77.25">
      <c r="B3" s="37"/>
      <c r="C3" s="38" t="s">
        <v>105</v>
      </c>
      <c r="D3" s="38" t="s">
        <v>106</v>
      </c>
      <c r="E3" s="46" t="s">
        <v>99</v>
      </c>
      <c r="F3" s="13"/>
      <c r="G3" s="13"/>
      <c r="H3" s="13"/>
      <c r="I3" s="37"/>
      <c r="J3" s="38" t="s">
        <v>105</v>
      </c>
      <c r="K3" s="38" t="s">
        <v>106</v>
      </c>
      <c r="L3" s="46" t="s">
        <v>99</v>
      </c>
    </row>
    <row r="4" spans="2:12">
      <c r="B4" s="39" t="s">
        <v>100</v>
      </c>
      <c r="C4" s="40">
        <v>969.27099999999996</v>
      </c>
      <c r="D4" s="40">
        <v>6510.9269999999997</v>
      </c>
      <c r="E4" s="40">
        <v>7480.1980000000003</v>
      </c>
      <c r="F4" s="13"/>
      <c r="G4" s="13"/>
      <c r="H4" s="13"/>
      <c r="I4" s="41" t="s">
        <v>100</v>
      </c>
      <c r="J4" s="42">
        <v>12.957825447936003</v>
      </c>
      <c r="K4" s="42">
        <v>87.042174552063983</v>
      </c>
      <c r="L4" s="43">
        <f>SUM(J4:K4)</f>
        <v>99.999999999999986</v>
      </c>
    </row>
    <row r="5" spans="2:12">
      <c r="B5" s="39" t="s">
        <v>101</v>
      </c>
      <c r="C5" s="40">
        <v>466.25799999999998</v>
      </c>
      <c r="D5" s="40">
        <v>9228.2430000000004</v>
      </c>
      <c r="E5" s="40">
        <v>9694.5</v>
      </c>
      <c r="F5" s="13"/>
      <c r="G5" s="13"/>
      <c r="H5" s="13"/>
      <c r="I5" s="41" t="s">
        <v>101</v>
      </c>
      <c r="J5" s="42">
        <v>4.8095105472174948</v>
      </c>
      <c r="K5" s="42">
        <v>95.190499767909643</v>
      </c>
      <c r="L5" s="43">
        <f>SUM(J5:K5)</f>
        <v>100.00001031512714</v>
      </c>
    </row>
    <row r="6" spans="2:12">
      <c r="B6" s="39" t="s">
        <v>102</v>
      </c>
      <c r="C6" s="40">
        <v>340.13400000000001</v>
      </c>
      <c r="D6" s="40">
        <v>8595.2279999999992</v>
      </c>
      <c r="E6" s="40">
        <v>8935.3619999999992</v>
      </c>
      <c r="F6" s="13"/>
      <c r="G6" s="13"/>
      <c r="H6" s="13"/>
      <c r="I6" s="41" t="s">
        <v>102</v>
      </c>
      <c r="J6" s="42">
        <v>3.806605708867755</v>
      </c>
      <c r="K6" s="42">
        <v>96.193394291132236</v>
      </c>
      <c r="L6" s="43">
        <f>SUM(J6:K6)</f>
        <v>99.999999999999986</v>
      </c>
    </row>
    <row r="7" spans="2:12">
      <c r="B7" s="39" t="s">
        <v>103</v>
      </c>
      <c r="C7" s="40">
        <v>182.65299999999999</v>
      </c>
      <c r="D7" s="40">
        <v>7309.5309999999999</v>
      </c>
      <c r="E7" s="40">
        <v>7492.1840000000002</v>
      </c>
      <c r="F7" s="13"/>
      <c r="G7" s="13"/>
      <c r="H7" s="13"/>
      <c r="I7" s="41" t="s">
        <v>103</v>
      </c>
      <c r="J7" s="42">
        <v>2.4379139647397872</v>
      </c>
      <c r="K7" s="42">
        <v>97.562086035260208</v>
      </c>
      <c r="L7" s="43">
        <f>SUM(J7:K7)</f>
        <v>100</v>
      </c>
    </row>
    <row r="8" spans="2:12" ht="25.5">
      <c r="B8" s="41" t="s">
        <v>104</v>
      </c>
      <c r="C8" s="44">
        <f>SUM(C4:C7)</f>
        <v>1958.316</v>
      </c>
      <c r="D8" s="44">
        <f>SUM(D4:D7)</f>
        <v>31643.929</v>
      </c>
      <c r="E8" s="44">
        <f>SUM(E4:E7)</f>
        <v>33602.243999999999</v>
      </c>
      <c r="F8" s="13"/>
      <c r="G8" s="13"/>
      <c r="H8" s="13"/>
      <c r="I8" s="41" t="s">
        <v>104</v>
      </c>
      <c r="J8" s="45">
        <v>5.8279322059562455</v>
      </c>
      <c r="K8" s="45">
        <v>94.172070770035475</v>
      </c>
      <c r="L8" s="43">
        <f>SUM(J8:K8)</f>
        <v>100.00000297599172</v>
      </c>
    </row>
    <row r="31" spans="2:2">
      <c r="B31" t="s">
        <v>108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1"/>
  <sheetViews>
    <sheetView workbookViewId="0">
      <selection activeCell="T28" sqref="T28"/>
    </sheetView>
  </sheetViews>
  <sheetFormatPr defaultRowHeight="15"/>
  <cols>
    <col min="1" max="1" width="11.28515625" customWidth="1"/>
  </cols>
  <sheetData>
    <row r="2" spans="1:15">
      <c r="A2" s="18" t="s">
        <v>113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 ht="34.5" customHeight="1">
      <c r="A3" s="37"/>
      <c r="B3" s="85" t="s">
        <v>109</v>
      </c>
      <c r="C3" s="86"/>
      <c r="D3" s="86"/>
      <c r="E3" s="87"/>
      <c r="F3" s="13"/>
      <c r="G3" s="47"/>
      <c r="H3" s="48"/>
      <c r="I3" s="48"/>
      <c r="J3" s="48"/>
      <c r="K3" s="48"/>
      <c r="L3" s="48"/>
      <c r="M3" s="48"/>
      <c r="N3" s="18"/>
      <c r="O3" s="18"/>
    </row>
    <row r="4" spans="1:15" ht="26.25">
      <c r="A4" s="37"/>
      <c r="B4" s="38" t="s">
        <v>110</v>
      </c>
      <c r="C4" s="38" t="s">
        <v>111</v>
      </c>
      <c r="D4" s="38" t="s">
        <v>112</v>
      </c>
      <c r="E4" s="38" t="s">
        <v>99</v>
      </c>
      <c r="F4" s="13"/>
      <c r="G4" s="48"/>
      <c r="H4" s="48"/>
      <c r="I4" s="48"/>
      <c r="J4" s="48"/>
      <c r="K4" s="48"/>
      <c r="L4" s="48"/>
      <c r="M4" s="48"/>
      <c r="N4" s="18"/>
      <c r="O4" s="18"/>
    </row>
    <row r="5" spans="1:15">
      <c r="A5" s="49" t="s">
        <v>88</v>
      </c>
      <c r="B5" s="50">
        <v>5.9560701221616403</v>
      </c>
      <c r="C5" s="50">
        <v>4.9098987972646713</v>
      </c>
      <c r="D5" s="50">
        <v>5.3695723499503449</v>
      </c>
      <c r="E5" s="50">
        <v>5.7662914671552583</v>
      </c>
      <c r="G5" s="52"/>
      <c r="H5" s="52"/>
      <c r="I5" s="52"/>
      <c r="J5" s="52"/>
      <c r="K5" s="18"/>
      <c r="L5" s="18"/>
      <c r="M5" s="48"/>
      <c r="N5" s="18"/>
      <c r="O5" s="18"/>
    </row>
    <row r="6" spans="1:15">
      <c r="A6" s="49" t="s">
        <v>89</v>
      </c>
      <c r="B6" s="50">
        <v>6.0763208378041913</v>
      </c>
      <c r="C6" s="50">
        <v>7.1324549237170594</v>
      </c>
      <c r="D6" s="50">
        <v>6.3346290476278027</v>
      </c>
      <c r="E6" s="50">
        <v>6.1717666095505885</v>
      </c>
      <c r="G6" s="52"/>
      <c r="H6" s="52"/>
      <c r="I6" s="52"/>
      <c r="J6" s="52"/>
      <c r="K6" s="18"/>
      <c r="L6" s="18"/>
      <c r="M6" s="48"/>
      <c r="N6" s="18"/>
      <c r="O6" s="18"/>
    </row>
    <row r="7" spans="1:15">
      <c r="A7" s="49" t="s">
        <v>71</v>
      </c>
      <c r="B7" s="50">
        <v>5.9790960450724757</v>
      </c>
      <c r="C7" s="50">
        <v>8.398081845575609</v>
      </c>
      <c r="D7" s="50">
        <v>7.4609531943988703</v>
      </c>
      <c r="E7" s="50">
        <v>6.5015630517229113</v>
      </c>
      <c r="G7" s="52"/>
      <c r="H7" s="52"/>
      <c r="I7" s="52"/>
      <c r="J7" s="52"/>
      <c r="K7" s="18"/>
      <c r="L7" s="18"/>
      <c r="M7" s="48"/>
      <c r="N7" s="18"/>
      <c r="O7" s="18"/>
    </row>
    <row r="8" spans="1:15">
      <c r="A8" s="49" t="s">
        <v>90</v>
      </c>
      <c r="B8" s="50">
        <v>4.3222128240043274</v>
      </c>
      <c r="C8" s="50">
        <v>5.6575229259970143</v>
      </c>
      <c r="D8" s="50">
        <v>6.3801946637578766</v>
      </c>
      <c r="E8" s="50">
        <v>5.2909126428445852</v>
      </c>
      <c r="G8" s="52"/>
      <c r="H8" s="52"/>
      <c r="I8" s="52"/>
      <c r="J8" s="52"/>
      <c r="K8" s="18"/>
      <c r="L8" s="18"/>
      <c r="M8" s="48"/>
      <c r="N8" s="18"/>
      <c r="O8" s="18"/>
    </row>
    <row r="9" spans="1:15">
      <c r="A9" s="49" t="s">
        <v>58</v>
      </c>
      <c r="B9" s="50">
        <v>5.544780152663912</v>
      </c>
      <c r="C9" s="50">
        <v>6.2121071025728467</v>
      </c>
      <c r="D9" s="50">
        <v>6.3423337465272134</v>
      </c>
      <c r="E9" s="50">
        <v>5.8279322059562455</v>
      </c>
      <c r="G9" s="52"/>
      <c r="H9" s="52"/>
      <c r="I9" s="52"/>
      <c r="J9" s="52"/>
      <c r="K9" s="18"/>
      <c r="L9" s="18"/>
      <c r="M9" s="48"/>
      <c r="N9" s="18"/>
      <c r="O9" s="18"/>
    </row>
    <row r="10" spans="1:15">
      <c r="A10" s="51"/>
      <c r="B10" s="52"/>
      <c r="C10" s="52"/>
      <c r="D10" s="52"/>
      <c r="E10" s="52"/>
      <c r="G10" s="52"/>
      <c r="H10" s="52"/>
      <c r="I10" s="52"/>
      <c r="J10" s="52"/>
      <c r="M10" s="13"/>
    </row>
    <row r="11" spans="1:15">
      <c r="A11" t="s">
        <v>108</v>
      </c>
      <c r="M11" s="13"/>
    </row>
    <row r="12" spans="1:15">
      <c r="A12" s="13"/>
      <c r="M12" s="13"/>
    </row>
    <row r="13" spans="1:15">
      <c r="A13" s="13"/>
      <c r="M13" s="13"/>
    </row>
    <row r="14" spans="1:15">
      <c r="A14" s="13"/>
      <c r="M14" s="13"/>
    </row>
    <row r="15" spans="1:15">
      <c r="A15" s="13"/>
      <c r="M15" s="13"/>
    </row>
    <row r="16" spans="1:15">
      <c r="A16" s="13"/>
      <c r="M16" s="13"/>
    </row>
    <row r="17" spans="1:13">
      <c r="A17" s="13"/>
      <c r="M17" s="13"/>
    </row>
    <row r="18" spans="1:13">
      <c r="A18" s="13"/>
      <c r="M18" s="13"/>
    </row>
    <row r="19" spans="1:13">
      <c r="A19" s="13"/>
      <c r="M19" s="13"/>
    </row>
    <row r="20" spans="1:13">
      <c r="A20" s="13"/>
      <c r="M20" s="13"/>
    </row>
    <row r="21" spans="1:13">
      <c r="A21" s="13"/>
      <c r="M21" s="13"/>
    </row>
    <row r="22" spans="1:13">
      <c r="A22" s="13"/>
      <c r="M22" s="13"/>
    </row>
    <row r="23" spans="1:13">
      <c r="A23" s="13"/>
      <c r="M23" s="13"/>
    </row>
    <row r="24" spans="1:13">
      <c r="A24" s="13"/>
      <c r="M24" s="13"/>
    </row>
    <row r="25" spans="1:13">
      <c r="A25" s="13"/>
      <c r="M25" s="13"/>
    </row>
    <row r="26" spans="1:13">
      <c r="A26" s="13"/>
      <c r="M26" s="13"/>
    </row>
    <row r="27" spans="1:13">
      <c r="A27" s="13"/>
      <c r="M27" s="13"/>
    </row>
    <row r="28" spans="1:13">
      <c r="A28" s="13"/>
      <c r="M28" s="13"/>
    </row>
    <row r="29" spans="1:13">
      <c r="A29" s="13"/>
      <c r="M29" s="13"/>
    </row>
    <row r="30" spans="1:13">
      <c r="A30" s="13"/>
      <c r="M30" s="13"/>
    </row>
    <row r="31" spans="1:13">
      <c r="A31" s="13"/>
      <c r="M31" s="13"/>
    </row>
  </sheetData>
  <mergeCells count="1">
    <mergeCell ref="B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35"/>
  <sheetViews>
    <sheetView topLeftCell="A16" workbookViewId="0">
      <selection activeCell="B35" sqref="B35"/>
    </sheetView>
  </sheetViews>
  <sheetFormatPr defaultRowHeight="15"/>
  <cols>
    <col min="2" max="2" width="12.28515625" customWidth="1"/>
  </cols>
  <sheetData>
    <row r="2" spans="2:14">
      <c r="L2" s="13"/>
    </row>
    <row r="3" spans="2:14">
      <c r="B3" t="s">
        <v>123</v>
      </c>
      <c r="L3" s="13"/>
    </row>
    <row r="4" spans="2:14">
      <c r="L4" s="13"/>
    </row>
    <row r="5" spans="2:14">
      <c r="L5" s="13"/>
    </row>
    <row r="6" spans="2:14">
      <c r="L6" s="13"/>
      <c r="N6" t="s">
        <v>124</v>
      </c>
    </row>
    <row r="7" spans="2:14">
      <c r="L7" s="13"/>
    </row>
    <row r="8" spans="2:14">
      <c r="L8" s="13"/>
    </row>
    <row r="9" spans="2:14">
      <c r="I9" s="60"/>
      <c r="L9" s="13"/>
    </row>
    <row r="10" spans="2:14">
      <c r="L10" s="13"/>
    </row>
    <row r="11" spans="2:14">
      <c r="L11" s="13"/>
    </row>
    <row r="12" spans="2:14">
      <c r="L12" s="13"/>
    </row>
    <row r="13" spans="2:14">
      <c r="L13" s="13"/>
    </row>
    <row r="14" spans="2:14">
      <c r="L14" s="13"/>
    </row>
    <row r="15" spans="2:14">
      <c r="L15" s="13"/>
    </row>
    <row r="16" spans="2:14">
      <c r="L16" s="13"/>
    </row>
    <row r="17" spans="2:12">
      <c r="L17" s="13"/>
    </row>
    <row r="18" spans="2:12">
      <c r="L18" s="13"/>
    </row>
    <row r="19" spans="2:12">
      <c r="L19" s="13"/>
    </row>
    <row r="20" spans="2:12">
      <c r="L20" s="13"/>
    </row>
    <row r="21" spans="2:12">
      <c r="L21" s="13"/>
    </row>
    <row r="22" spans="2:12">
      <c r="L22" s="13"/>
    </row>
    <row r="23" spans="2:12">
      <c r="L23" s="13"/>
    </row>
    <row r="24" spans="2:12">
      <c r="L24" s="13"/>
    </row>
    <row r="25" spans="2:12">
      <c r="L25" s="13"/>
    </row>
    <row r="27" spans="2:12" ht="25.5">
      <c r="B27" s="24"/>
      <c r="C27" s="53" t="s">
        <v>110</v>
      </c>
      <c r="D27" s="53" t="s">
        <v>114</v>
      </c>
      <c r="E27" s="53" t="s">
        <v>115</v>
      </c>
      <c r="F27" s="53" t="s">
        <v>99</v>
      </c>
    </row>
    <row r="28" spans="2:12" ht="26.25">
      <c r="B28" s="54" t="s">
        <v>116</v>
      </c>
      <c r="C28" s="55">
        <v>66.421836940617453</v>
      </c>
      <c r="D28" s="55">
        <v>49.22731328065256</v>
      </c>
      <c r="E28" s="55">
        <v>28.496367196328848</v>
      </c>
      <c r="F28" s="55">
        <v>54.902508065879438</v>
      </c>
    </row>
    <row r="29" spans="2:12" ht="22.5" customHeight="1">
      <c r="B29" s="56" t="s">
        <v>117</v>
      </c>
      <c r="C29" s="57">
        <v>4.5699644591644581</v>
      </c>
      <c r="D29" s="57">
        <v>21.318187611521793</v>
      </c>
      <c r="E29" s="57">
        <v>11.07465468683734</v>
      </c>
      <c r="F29" s="57">
        <v>7.1687594191847435</v>
      </c>
    </row>
    <row r="30" spans="2:12" ht="21.75" customHeight="1">
      <c r="B30" s="56" t="s">
        <v>118</v>
      </c>
      <c r="C30" s="57">
        <v>41.352694055318594</v>
      </c>
      <c r="D30" s="58" t="s">
        <v>119</v>
      </c>
      <c r="E30" s="58" t="s">
        <v>119</v>
      </c>
      <c r="F30" s="57">
        <v>27.781010923556682</v>
      </c>
    </row>
    <row r="31" spans="2:12" ht="42.75" customHeight="1">
      <c r="B31" s="56" t="s">
        <v>120</v>
      </c>
      <c r="C31" s="57">
        <v>20.499178426134403</v>
      </c>
      <c r="D31" s="57">
        <v>27.90912566913077</v>
      </c>
      <c r="E31" s="57">
        <v>17.388698564909223</v>
      </c>
      <c r="F31" s="57">
        <v>19.952737723138011</v>
      </c>
    </row>
    <row r="32" spans="2:12" ht="39">
      <c r="B32" s="54" t="s">
        <v>121</v>
      </c>
      <c r="C32" s="55">
        <v>33.578055944145838</v>
      </c>
      <c r="D32" s="55">
        <v>50.77268671934744</v>
      </c>
      <c r="E32" s="55">
        <v>71.503632803671152</v>
      </c>
      <c r="F32" s="55">
        <v>45.097491934120562</v>
      </c>
    </row>
    <row r="33" spans="2:6">
      <c r="B33" s="54" t="s">
        <v>122</v>
      </c>
      <c r="C33" s="59">
        <v>100</v>
      </c>
      <c r="D33" s="59">
        <v>100</v>
      </c>
      <c r="E33" s="59">
        <v>100</v>
      </c>
      <c r="F33" s="59">
        <v>100</v>
      </c>
    </row>
    <row r="35" spans="2:6">
      <c r="B35" t="s">
        <v>108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7"/>
  <sheetViews>
    <sheetView workbookViewId="0">
      <selection activeCell="A7" sqref="A7:F7"/>
    </sheetView>
  </sheetViews>
  <sheetFormatPr defaultRowHeight="15"/>
  <cols>
    <col min="2" max="2" width="11.28515625" customWidth="1"/>
  </cols>
  <sheetData>
    <row r="2" spans="1:6">
      <c r="A2" t="s">
        <v>128</v>
      </c>
    </row>
    <row r="3" spans="1:6" ht="25.5">
      <c r="A3" s="59"/>
      <c r="B3" s="61"/>
      <c r="C3" s="27" t="s">
        <v>110</v>
      </c>
      <c r="D3" s="27" t="s">
        <v>114</v>
      </c>
      <c r="E3" s="33" t="s">
        <v>125</v>
      </c>
      <c r="F3" s="27" t="s">
        <v>99</v>
      </c>
    </row>
    <row r="4" spans="1:6" ht="25.5">
      <c r="A4" s="88" t="s">
        <v>58</v>
      </c>
      <c r="B4" s="27" t="s">
        <v>126</v>
      </c>
      <c r="C4" s="63">
        <v>75.5</v>
      </c>
      <c r="D4" s="63">
        <v>52.404091256691309</v>
      </c>
      <c r="E4" s="64">
        <v>25.5</v>
      </c>
      <c r="F4" s="63">
        <v>60.3</v>
      </c>
    </row>
    <row r="5" spans="1:6" ht="25.5">
      <c r="A5" s="89"/>
      <c r="B5" s="62" t="s">
        <v>127</v>
      </c>
      <c r="C5" s="63">
        <v>24.511072502019125</v>
      </c>
      <c r="D5" s="63">
        <v>47.595908743308691</v>
      </c>
      <c r="E5" s="64">
        <v>74.489617114428867</v>
      </c>
      <c r="F5" s="63">
        <v>39.710599482776601</v>
      </c>
    </row>
    <row r="7" spans="1:6">
      <c r="A7" t="s">
        <v>108</v>
      </c>
    </row>
  </sheetData>
  <mergeCells count="1">
    <mergeCell ref="A4:A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Riferimenti e licenza</vt:lpstr>
      <vt:lpstr>Fig. 1.1</vt:lpstr>
      <vt:lpstr>Fig. 1.2</vt:lpstr>
      <vt:lpstr>Fig. 1.3</vt:lpstr>
      <vt:lpstr>Fig. 1.4</vt:lpstr>
      <vt:lpstr>1.5</vt:lpstr>
      <vt:lpstr>1.6</vt:lpstr>
      <vt:lpstr>1.7 e 1.8</vt:lpstr>
      <vt:lpstr>1.9</vt:lpstr>
      <vt:lpstr>1.10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Francischelli Emanuela</dc:creator>
  <cp:lastModifiedBy>v.cioccolo</cp:lastModifiedBy>
  <dcterms:created xsi:type="dcterms:W3CDTF">2013-08-05T09:46:20Z</dcterms:created>
  <dcterms:modified xsi:type="dcterms:W3CDTF">2013-09-05T12:55:43Z</dcterms:modified>
</cp:coreProperties>
</file>