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Fig.1.3" sheetId="12" r:id="rId1"/>
    <sheet name="Fig.1.4" sheetId="13" r:id="rId2"/>
    <sheet name="Fig.1.5" sheetId="14" r:id="rId3"/>
    <sheet name="Fig.1.6 e tab.1.5" sheetId="15" r:id="rId4"/>
    <sheet name="Fig.1.8" sheetId="16" r:id="rId5"/>
    <sheet name="Fig.1.9" sheetId="17" r:id="rId6"/>
    <sheet name="Fig.1.10" sheetId="18" r:id="rId7"/>
    <sheet name="Fig.1.11" sheetId="5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F21" i="16" l="1"/>
  <c r="E21" i="16"/>
  <c r="D21" i="16"/>
  <c r="C21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3" i="5" l="1"/>
  <c r="E13" i="5"/>
  <c r="D13" i="5"/>
  <c r="C13" i="5"/>
  <c r="G11" i="5"/>
  <c r="G13" i="5" s="1"/>
</calcChain>
</file>

<file path=xl/sharedStrings.xml><?xml version="1.0" encoding="utf-8"?>
<sst xmlns="http://schemas.openxmlformats.org/spreadsheetml/2006/main" count="211" uniqueCount="86">
  <si>
    <t>2008</t>
  </si>
  <si>
    <t>2009</t>
  </si>
  <si>
    <t>2010</t>
  </si>
  <si>
    <t>2011</t>
  </si>
  <si>
    <t>2012</t>
  </si>
  <si>
    <t>Nord-Ovest</t>
  </si>
  <si>
    <t>Nord-Est</t>
  </si>
  <si>
    <t>Sud</t>
  </si>
  <si>
    <t>Isole</t>
  </si>
  <si>
    <t xml:space="preserve">Centro </t>
  </si>
  <si>
    <t>Totale</t>
  </si>
  <si>
    <t>25-34</t>
  </si>
  <si>
    <t>35-44</t>
  </si>
  <si>
    <t>45-54</t>
  </si>
  <si>
    <t>55-64</t>
  </si>
  <si>
    <t>Occupati</t>
  </si>
  <si>
    <t>Persone in cerca</t>
  </si>
  <si>
    <t>Non forze lavoro</t>
  </si>
  <si>
    <t>Motivi professionali</t>
  </si>
  <si>
    <t>Motivi personali</t>
  </si>
  <si>
    <t xml:space="preserve">TOTALE </t>
  </si>
  <si>
    <t>Italia</t>
  </si>
  <si>
    <t>35-44 anni</t>
  </si>
  <si>
    <t>45-54 anni</t>
  </si>
  <si>
    <t>55-64 anni</t>
  </si>
  <si>
    <t>Primo e secondo livello istruzione terziaria (titoli universitari e oltre)</t>
  </si>
  <si>
    <t>Fino alla secondaria inferiore e titoli successivi non diploma</t>
  </si>
  <si>
    <t>Conteggio</t>
  </si>
  <si>
    <t xml:space="preserve"> </t>
  </si>
  <si>
    <t>ripartizione geografica in 4 classi</t>
  </si>
  <si>
    <t>Maschio</t>
  </si>
  <si>
    <t>Femmina</t>
  </si>
  <si>
    <t>Nord ovest</t>
  </si>
  <si>
    <t>Nord est</t>
  </si>
  <si>
    <t>Centro</t>
  </si>
  <si>
    <t>Mezzogiorno</t>
  </si>
  <si>
    <t>Fonte: elaborazione Isfol su dati Istat RCFL, medie 2012</t>
  </si>
  <si>
    <t>Sesso</t>
  </si>
  <si>
    <t>Figura 1.4 - Popolazione 25-64enne per frequenza di corsi di studio e/o di formazione per area territoriale e genere (val.%)</t>
  </si>
  <si>
    <t>ripartizione geografica in 5 classi</t>
  </si>
  <si>
    <t>Figura 1.3 Andamento del benchmark su istruzione e formazione (popolazione adulta 25-64 anni) per macro-aree italiane (val.%)</t>
  </si>
  <si>
    <t>Fonte: elaborazione Isfol su dati Eurostat</t>
  </si>
  <si>
    <t>25-34 anni</t>
  </si>
  <si>
    <t>Figura 1.5 Partecipazione ad attività di formazione e istruzione per classi di età (val.%)</t>
  </si>
  <si>
    <t>Secondaria superiore e post secondaria (non  titoli universitari)</t>
  </si>
  <si>
    <t>Probabilità di coinvolgimento</t>
  </si>
  <si>
    <t>Figura 1.6 Partecipazione ad attività di formazione e istruzione per livello di istruzione (val.%)</t>
  </si>
  <si>
    <t>Popolazione per titolo di studio</t>
  </si>
  <si>
    <t>Benchmark 2012 (val.%)</t>
  </si>
  <si>
    <t>Popolazione coinvolta in istruzione e formazione</t>
  </si>
  <si>
    <t>Fonte: elaborazione Isfol su dati Istat RCFL</t>
  </si>
  <si>
    <t>1 su 6</t>
  </si>
  <si>
    <t>1 su 12</t>
  </si>
  <si>
    <t>1 su 61</t>
  </si>
  <si>
    <t>Tabella 1.5 Popolazione 25-64 anni: ripartizione per livelli di titolo di studio , benchmark europeo su istruzione e formazione, popolazione coinvolta nella formazione e istruzione e probabilità di coinvolgimento in iniziative di formazione e istruzione (dati riferiti al 2011)</t>
  </si>
  <si>
    <t>condizione professionale a 3 modalità</t>
  </si>
  <si>
    <t>occupati</t>
  </si>
  <si>
    <t>persone in cerca</t>
  </si>
  <si>
    <t>inattivi</t>
  </si>
  <si>
    <t>Figura 1.8 - Popolazione adulta (25-64enne) che frequenta corsi di istruzione e/o formazione per aree  territoriali e condizione professionale (val.%)</t>
  </si>
  <si>
    <t>Figura 1.9  Popolazione adulta (15-64enne) che frequenta corsi di formazione (professionale e altra formazione) per stato occupazionale (Italia) (val.%)</t>
  </si>
  <si>
    <t>Tipologia attività formativa?</t>
  </si>
  <si>
    <t>Corso organizzato e/o riconosciuto dalla Regione</t>
  </si>
  <si>
    <t>Altro corso di formazione professionale</t>
  </si>
  <si>
    <t>Seminario, conferenza</t>
  </si>
  <si>
    <t>Lezioni private, corso individuale</t>
  </si>
  <si>
    <t>Università della terza età o del tempo libero</t>
  </si>
  <si>
    <t>Altro tipo di corso (ad esempio corso di inglese, di informatica)</t>
  </si>
  <si>
    <t>Inattivi</t>
  </si>
  <si>
    <t>Corso finanziato dall'Azienda o Ente in cui lavora</t>
  </si>
  <si>
    <t>Figura 1.10 - Popolazione 15-64enne che frequenta corsi di formazione per condizione e tipo di corso professionale (Italia) (val.%)</t>
  </si>
  <si>
    <t>classi di età decennali</t>
  </si>
  <si>
    <t>Popolazione per classi</t>
  </si>
  <si>
    <t>Figura 1.11 -  Partecipazione dei 25-64enni ad attività formativa (esclusa istruzione) nei 12 mesi precedenti l'intervista per classi di età decennali (val.%*)</t>
  </si>
  <si>
    <t>1.</t>
  </si>
  <si>
    <t>Per un raffronto con l'anno precedente vedere fig.1.4 XIII Rapporto FC</t>
  </si>
  <si>
    <t>Popolazione 25-64 che frequenta corsi di studio e/o di formazione per area territoriale e genere</t>
  </si>
  <si>
    <t>Popolazione 25-64 anni per area territoriale e genere</t>
  </si>
  <si>
    <t>Popolazione 25-64 anni per aree territoriali e condizione professionale</t>
  </si>
  <si>
    <t>Popolazione 25-64 anni che frequenta corsi di istruzione e/o formazione per aree territoriali e condizione professionale</t>
  </si>
  <si>
    <t>Popolazione adulta (25-64enne) che frequenta corsi di studio e/o formazione per aree territoriali e condizione professionale</t>
  </si>
  <si>
    <t>Per un raffronto con l'anno precedente vedere fig.1.6 XIII Rapporto FC</t>
  </si>
  <si>
    <t>Persone in cerca di occupazione</t>
  </si>
  <si>
    <t>Per un raffronto con l'anno precedente vedere fig.1.9 XIII Rapporto FC</t>
  </si>
  <si>
    <t>Per un raffronto con l'anno precedente vedere fig.1.8 XIII Rapporto FC</t>
  </si>
  <si>
    <t>Per un raffronto con l'anno precedente vedere fig.1.10 XIII Rapporto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</si>
</sst>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dd\.mm\.yy"/>
    <numFmt numFmtId="165" formatCode="#,##0.0"/>
    <numFmt numFmtId="166" formatCode="0.0"/>
  </numFmts>
  <fonts count="14">
    <font>
      <sz val="11"/>
      <name val="Arial"/>
      <charset val="238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i/>
      <sz val="8"/>
      <color indexed="8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5" fillId="0" borderId="0" xfId="0" applyFont="1"/>
    <xf numFmtId="49" fontId="3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/>
    <xf numFmtId="0" fontId="0" fillId="0" borderId="0" xfId="0" applyBorder="1"/>
    <xf numFmtId="165" fontId="2" fillId="0" borderId="4" xfId="0" applyNumberFormat="1" applyFont="1" applyFill="1" applyBorder="1" applyAlignment="1">
      <alignment horizontal="center"/>
    </xf>
    <xf numFmtId="0" fontId="1" fillId="0" borderId="0" xfId="1"/>
    <xf numFmtId="166" fontId="7" fillId="0" borderId="7" xfId="1" applyNumberFormat="1" applyFont="1" applyFill="1" applyBorder="1" applyAlignment="1">
      <alignment horizontal="right" vertical="top"/>
    </xf>
    <xf numFmtId="166" fontId="1" fillId="0" borderId="7" xfId="1" applyNumberFormat="1" applyBorder="1"/>
    <xf numFmtId="0" fontId="9" fillId="0" borderId="0" xfId="1" applyFont="1"/>
    <xf numFmtId="0" fontId="10" fillId="0" borderId="0" xfId="1" applyFont="1"/>
    <xf numFmtId="0" fontId="7" fillId="0" borderId="16" xfId="1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41" fontId="7" fillId="0" borderId="20" xfId="1" applyNumberFormat="1" applyFont="1" applyFill="1" applyBorder="1" applyAlignment="1">
      <alignment horizontal="right" vertical="top"/>
    </xf>
    <xf numFmtId="41" fontId="7" fillId="0" borderId="23" xfId="1" applyNumberFormat="1" applyFont="1" applyFill="1" applyBorder="1" applyAlignment="1">
      <alignment horizontal="right" vertical="top"/>
    </xf>
    <xf numFmtId="41" fontId="7" fillId="0" borderId="15" xfId="1" applyNumberFormat="1" applyFont="1" applyFill="1" applyBorder="1" applyAlignment="1">
      <alignment horizontal="right" vertical="top"/>
    </xf>
    <xf numFmtId="41" fontId="7" fillId="0" borderId="24" xfId="1" applyNumberFormat="1" applyFont="1" applyFill="1" applyBorder="1" applyAlignment="1">
      <alignment horizontal="right" vertical="top"/>
    </xf>
    <xf numFmtId="41" fontId="7" fillId="0" borderId="25" xfId="1" applyNumberFormat="1" applyFont="1" applyFill="1" applyBorder="1" applyAlignment="1">
      <alignment horizontal="right" vertical="top"/>
    </xf>
    <xf numFmtId="41" fontId="7" fillId="0" borderId="26" xfId="1" applyNumberFormat="1" applyFont="1" applyFill="1" applyBorder="1" applyAlignment="1">
      <alignment horizontal="right" vertical="top"/>
    </xf>
    <xf numFmtId="41" fontId="1" fillId="0" borderId="27" xfId="1" applyNumberFormat="1" applyBorder="1"/>
    <xf numFmtId="41" fontId="1" fillId="0" borderId="28" xfId="1" applyNumberFormat="1" applyBorder="1"/>
    <xf numFmtId="41" fontId="7" fillId="0" borderId="29" xfId="1" applyNumberFormat="1" applyFont="1" applyFill="1" applyBorder="1" applyAlignment="1">
      <alignment horizontal="right" vertical="top"/>
    </xf>
    <xf numFmtId="41" fontId="7" fillId="0" borderId="30" xfId="1" applyNumberFormat="1" applyFont="1" applyFill="1" applyBorder="1" applyAlignment="1">
      <alignment horizontal="right" vertical="top"/>
    </xf>
    <xf numFmtId="41" fontId="7" fillId="0" borderId="31" xfId="1" applyNumberFormat="1" applyFont="1" applyFill="1" applyBorder="1" applyAlignment="1">
      <alignment horizontal="right" vertical="top"/>
    </xf>
    <xf numFmtId="41" fontId="5" fillId="0" borderId="27" xfId="1" applyNumberFormat="1" applyFont="1" applyBorder="1"/>
    <xf numFmtId="41" fontId="5" fillId="0" borderId="28" xfId="1" applyNumberFormat="1" applyFont="1" applyBorder="1"/>
    <xf numFmtId="0" fontId="1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4" xfId="0" applyNumberFormat="1" applyFont="1" applyFill="1" applyBorder="1" applyAlignment="1">
      <alignment wrapText="1"/>
    </xf>
    <xf numFmtId="3" fontId="2" fillId="0" borderId="4" xfId="0" applyNumberFormat="1" applyFont="1" applyBorder="1"/>
    <xf numFmtId="1" fontId="2" fillId="0" borderId="4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0" fillId="0" borderId="32" xfId="0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right" vertical="top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35" xfId="0" applyFont="1" applyBorder="1"/>
    <xf numFmtId="0" fontId="1" fillId="0" borderId="28" xfId="0" applyFont="1" applyBorder="1"/>
    <xf numFmtId="0" fontId="1" fillId="0" borderId="36" xfId="0" applyFont="1" applyBorder="1"/>
    <xf numFmtId="41" fontId="12" fillId="0" borderId="20" xfId="0" applyNumberFormat="1" applyFont="1" applyFill="1" applyBorder="1" applyAlignment="1">
      <alignment horizontal="right" vertical="top"/>
    </xf>
    <xf numFmtId="41" fontId="12" fillId="0" borderId="23" xfId="0" applyNumberFormat="1" applyFont="1" applyFill="1" applyBorder="1" applyAlignment="1">
      <alignment horizontal="right" vertical="top"/>
    </xf>
    <xf numFmtId="41" fontId="12" fillId="0" borderId="15" xfId="0" applyNumberFormat="1" applyFont="1" applyFill="1" applyBorder="1" applyAlignment="1">
      <alignment horizontal="right" vertical="top"/>
    </xf>
    <xf numFmtId="41" fontId="12" fillId="0" borderId="24" xfId="0" applyNumberFormat="1" applyFont="1" applyFill="1" applyBorder="1" applyAlignment="1">
      <alignment horizontal="right" vertical="top"/>
    </xf>
    <xf numFmtId="41" fontId="12" fillId="0" borderId="25" xfId="0" applyNumberFormat="1" applyFont="1" applyFill="1" applyBorder="1" applyAlignment="1">
      <alignment horizontal="right" vertical="top"/>
    </xf>
    <xf numFmtId="41" fontId="12" fillId="0" borderId="26" xfId="0" applyNumberFormat="1" applyFont="1" applyFill="1" applyBorder="1" applyAlignment="1">
      <alignment horizontal="right" vertical="top"/>
    </xf>
    <xf numFmtId="41" fontId="1" fillId="0" borderId="0" xfId="0" applyNumberFormat="1" applyFont="1"/>
    <xf numFmtId="41" fontId="1" fillId="0" borderId="36" xfId="0" applyNumberFormat="1" applyFont="1" applyBorder="1"/>
    <xf numFmtId="41" fontId="1" fillId="0" borderId="28" xfId="0" applyNumberFormat="1" applyFont="1" applyBorder="1"/>
    <xf numFmtId="41" fontId="12" fillId="0" borderId="29" xfId="0" applyNumberFormat="1" applyFont="1" applyFill="1" applyBorder="1" applyAlignment="1">
      <alignment horizontal="right" vertical="top"/>
    </xf>
    <xf numFmtId="41" fontId="12" fillId="0" borderId="30" xfId="0" applyNumberFormat="1" applyFont="1" applyFill="1" applyBorder="1" applyAlignment="1">
      <alignment horizontal="right" vertical="top"/>
    </xf>
    <xf numFmtId="41" fontId="12" fillId="0" borderId="31" xfId="0" applyNumberFormat="1" applyFont="1" applyFill="1" applyBorder="1" applyAlignment="1">
      <alignment horizontal="right" vertical="top"/>
    </xf>
    <xf numFmtId="41" fontId="7" fillId="0" borderId="20" xfId="0" applyNumberFormat="1" applyFont="1" applyFill="1" applyBorder="1" applyAlignment="1">
      <alignment horizontal="right" vertical="top"/>
    </xf>
    <xf numFmtId="41" fontId="7" fillId="0" borderId="23" xfId="0" applyNumberFormat="1" applyFont="1" applyFill="1" applyBorder="1" applyAlignment="1">
      <alignment horizontal="right" vertical="top"/>
    </xf>
    <xf numFmtId="41" fontId="7" fillId="0" borderId="15" xfId="0" applyNumberFormat="1" applyFont="1" applyFill="1" applyBorder="1" applyAlignment="1">
      <alignment horizontal="right" vertical="top"/>
    </xf>
    <xf numFmtId="41" fontId="7" fillId="0" borderId="24" xfId="0" applyNumberFormat="1" applyFont="1" applyFill="1" applyBorder="1" applyAlignment="1">
      <alignment horizontal="right" vertical="top"/>
    </xf>
    <xf numFmtId="41" fontId="7" fillId="0" borderId="25" xfId="0" applyNumberFormat="1" applyFont="1" applyFill="1" applyBorder="1" applyAlignment="1">
      <alignment horizontal="right" vertical="top"/>
    </xf>
    <xf numFmtId="41" fontId="7" fillId="0" borderId="26" xfId="0" applyNumberFormat="1" applyFont="1" applyFill="1" applyBorder="1" applyAlignment="1">
      <alignment horizontal="right" vertical="top"/>
    </xf>
    <xf numFmtId="41" fontId="7" fillId="0" borderId="29" xfId="0" applyNumberFormat="1" applyFont="1" applyFill="1" applyBorder="1" applyAlignment="1">
      <alignment horizontal="right" vertical="top"/>
    </xf>
    <xf numFmtId="41" fontId="7" fillId="0" borderId="30" xfId="0" applyNumberFormat="1" applyFont="1" applyFill="1" applyBorder="1" applyAlignment="1">
      <alignment horizontal="right" vertical="top"/>
    </xf>
    <xf numFmtId="41" fontId="7" fillId="0" borderId="31" xfId="0" applyNumberFormat="1" applyFont="1" applyFill="1" applyBorder="1" applyAlignment="1">
      <alignment horizontal="right" vertical="top"/>
    </xf>
    <xf numFmtId="166" fontId="7" fillId="0" borderId="37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49" fontId="4" fillId="0" borderId="0" xfId="0" applyNumberFormat="1" applyFont="1"/>
    <xf numFmtId="0" fontId="13" fillId="0" borderId="0" xfId="0" applyFont="1"/>
    <xf numFmtId="49" fontId="5" fillId="0" borderId="3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left" wrapText="1"/>
    </xf>
    <xf numFmtId="3" fontId="5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5" fillId="0" borderId="4" xfId="0" applyFont="1" applyBorder="1"/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7" fillId="0" borderId="14" xfId="0" applyFont="1" applyFill="1" applyBorder="1" applyAlignment="1">
      <alignment horizontal="center" wrapText="1"/>
    </xf>
    <xf numFmtId="0" fontId="11" fillId="0" borderId="0" xfId="0" applyFont="1"/>
    <xf numFmtId="41" fontId="11" fillId="0" borderId="0" xfId="0" applyNumberFormat="1" applyFont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36" xfId="0" applyFont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1" fillId="0" borderId="34" xfId="0" applyFont="1" applyBorder="1"/>
    <xf numFmtId="0" fontId="1" fillId="0" borderId="10" xfId="0" applyFont="1" applyBorder="1"/>
    <xf numFmtId="0" fontId="1" fillId="0" borderId="50" xfId="0" applyFont="1" applyBorder="1"/>
    <xf numFmtId="0" fontId="1" fillId="0" borderId="52" xfId="0" applyFont="1" applyBorder="1" applyAlignment="1">
      <alignment horizontal="center"/>
    </xf>
    <xf numFmtId="0" fontId="1" fillId="3" borderId="45" xfId="0" applyFont="1" applyFill="1" applyBorder="1" applyAlignment="1">
      <alignment wrapText="1"/>
    </xf>
    <xf numFmtId="0" fontId="1" fillId="3" borderId="46" xfId="0" applyFont="1" applyFill="1" applyBorder="1" applyAlignment="1">
      <alignment wrapText="1"/>
    </xf>
    <xf numFmtId="0" fontId="1" fillId="0" borderId="53" xfId="0" applyFont="1" applyBorder="1" applyAlignment="1">
      <alignment wrapText="1"/>
    </xf>
    <xf numFmtId="0" fontId="1" fillId="0" borderId="54" xfId="0" applyFont="1" applyBorder="1"/>
    <xf numFmtId="0" fontId="1" fillId="0" borderId="55" xfId="0" applyFont="1" applyBorder="1"/>
    <xf numFmtId="166" fontId="1" fillId="3" borderId="45" xfId="0" applyNumberFormat="1" applyFont="1" applyFill="1" applyBorder="1" applyAlignment="1">
      <alignment horizontal="center"/>
    </xf>
    <xf numFmtId="166" fontId="1" fillId="3" borderId="46" xfId="0" applyNumberFormat="1" applyFont="1" applyFill="1" applyBorder="1" applyAlignment="1">
      <alignment horizontal="center"/>
    </xf>
    <xf numFmtId="166" fontId="1" fillId="3" borderId="47" xfId="0" applyNumberFormat="1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0" xfId="0" applyFont="1" applyBorder="1" applyAlignment="1">
      <alignment horizontal="center"/>
    </xf>
    <xf numFmtId="166" fontId="1" fillId="3" borderId="12" xfId="0" applyNumberFormat="1" applyFont="1" applyFill="1" applyBorder="1" applyAlignment="1">
      <alignment horizontal="center"/>
    </xf>
    <xf numFmtId="166" fontId="1" fillId="3" borderId="38" xfId="0" applyNumberFormat="1" applyFont="1" applyFill="1" applyBorder="1" applyAlignment="1">
      <alignment horizontal="center"/>
    </xf>
    <xf numFmtId="166" fontId="1" fillId="3" borderId="33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41" fontId="1" fillId="3" borderId="12" xfId="0" applyNumberFormat="1" applyFont="1" applyFill="1" applyBorder="1" applyAlignment="1">
      <alignment horizontal="center"/>
    </xf>
    <xf numFmtId="41" fontId="1" fillId="3" borderId="38" xfId="0" applyNumberFormat="1" applyFont="1" applyFill="1" applyBorder="1" applyAlignment="1">
      <alignment horizontal="center"/>
    </xf>
    <xf numFmtId="41" fontId="1" fillId="3" borderId="9" xfId="0" applyNumberFormat="1" applyFont="1" applyFill="1" applyBorder="1" applyAlignment="1">
      <alignment horizontal="center"/>
    </xf>
    <xf numFmtId="41" fontId="1" fillId="3" borderId="45" xfId="0" applyNumberFormat="1" applyFont="1" applyFill="1" applyBorder="1" applyAlignment="1">
      <alignment horizontal="center"/>
    </xf>
    <xf numFmtId="41" fontId="1" fillId="3" borderId="33" xfId="0" applyNumberFormat="1" applyFont="1" applyFill="1" applyBorder="1" applyAlignment="1">
      <alignment horizontal="center"/>
    </xf>
    <xf numFmtId="41" fontId="1" fillId="3" borderId="0" xfId="0" applyNumberFormat="1" applyFont="1" applyFill="1" applyBorder="1" applyAlignment="1">
      <alignment horizontal="center"/>
    </xf>
    <xf numFmtId="41" fontId="1" fillId="3" borderId="10" xfId="0" applyNumberFormat="1" applyFont="1" applyFill="1" applyBorder="1" applyAlignment="1">
      <alignment horizontal="center"/>
    </xf>
    <xf numFmtId="41" fontId="1" fillId="3" borderId="46" xfId="0" applyNumberFormat="1" applyFont="1" applyFill="1" applyBorder="1" applyAlignment="1">
      <alignment horizontal="center"/>
    </xf>
    <xf numFmtId="41" fontId="1" fillId="3" borderId="39" xfId="0" applyNumberFormat="1" applyFont="1" applyFill="1" applyBorder="1" applyAlignment="1">
      <alignment horizontal="center"/>
    </xf>
    <xf numFmtId="41" fontId="1" fillId="3" borderId="40" xfId="0" applyNumberFormat="1" applyFont="1" applyFill="1" applyBorder="1" applyAlignment="1">
      <alignment horizontal="center"/>
    </xf>
    <xf numFmtId="41" fontId="1" fillId="3" borderId="11" xfId="0" applyNumberFormat="1" applyFont="1" applyFill="1" applyBorder="1" applyAlignment="1">
      <alignment horizontal="center"/>
    </xf>
    <xf numFmtId="41" fontId="1" fillId="3" borderId="47" xfId="0" applyNumberFormat="1" applyFont="1" applyFill="1" applyBorder="1" applyAlignment="1">
      <alignment horizontal="center"/>
    </xf>
    <xf numFmtId="41" fontId="1" fillId="0" borderId="36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1" fillId="0" borderId="43" xfId="0" applyNumberFormat="1" applyFont="1" applyBorder="1" applyAlignment="1">
      <alignment horizontal="center"/>
    </xf>
    <xf numFmtId="41" fontId="11" fillId="0" borderId="34" xfId="0" applyNumberFormat="1" applyFont="1" applyBorder="1" applyAlignment="1">
      <alignment horizontal="center"/>
    </xf>
    <xf numFmtId="41" fontId="11" fillId="0" borderId="3" xfId="0" applyNumberFormat="1" applyFont="1" applyBorder="1" applyAlignment="1">
      <alignment horizontal="center"/>
    </xf>
    <xf numFmtId="41" fontId="11" fillId="0" borderId="44" xfId="0" applyNumberFormat="1" applyFont="1" applyBorder="1" applyAlignment="1">
      <alignment horizontal="center"/>
    </xf>
    <xf numFmtId="0" fontId="1" fillId="0" borderId="5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166" fontId="1" fillId="0" borderId="41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36" xfId="0" applyNumberFormat="1" applyFont="1" applyBorder="1" applyAlignment="1">
      <alignment horizontal="center"/>
    </xf>
    <xf numFmtId="0" fontId="1" fillId="3" borderId="38" xfId="0" applyFont="1" applyFill="1" applyBorder="1" applyAlignment="1">
      <alignment wrapText="1"/>
    </xf>
    <xf numFmtId="0" fontId="1" fillId="3" borderId="40" xfId="0" applyFont="1" applyFill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166" fontId="11" fillId="0" borderId="34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166" fontId="11" fillId="0" borderId="44" xfId="0" applyNumberFormat="1" applyFont="1" applyBorder="1" applyAlignment="1">
      <alignment horizontal="center"/>
    </xf>
    <xf numFmtId="4" fontId="7" fillId="0" borderId="29" xfId="0" applyNumberFormat="1" applyFont="1" applyFill="1" applyBorder="1" applyAlignment="1">
      <alignment horizontal="right" vertical="top"/>
    </xf>
    <xf numFmtId="4" fontId="7" fillId="0" borderId="30" xfId="0" applyNumberFormat="1" applyFont="1" applyFill="1" applyBorder="1" applyAlignment="1">
      <alignment horizontal="right" vertical="top"/>
    </xf>
    <xf numFmtId="4" fontId="7" fillId="0" borderId="31" xfId="0" applyNumberFormat="1" applyFont="1" applyFill="1" applyBorder="1" applyAlignment="1">
      <alignment horizontal="right" vertical="top"/>
    </xf>
    <xf numFmtId="4" fontId="0" fillId="0" borderId="0" xfId="0" applyNumberFormat="1"/>
    <xf numFmtId="0" fontId="7" fillId="0" borderId="3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0" fillId="4" borderId="0" xfId="0" applyFill="1"/>
    <xf numFmtId="0" fontId="1" fillId="0" borderId="7" xfId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left" vertical="top" wrapText="1"/>
    </xf>
    <xf numFmtId="0" fontId="1" fillId="0" borderId="7" xfId="1" applyBorder="1"/>
    <xf numFmtId="0" fontId="2" fillId="4" borderId="0" xfId="0" applyFont="1" applyFill="1"/>
    <xf numFmtId="4" fontId="7" fillId="0" borderId="0" xfId="0" applyNumberFormat="1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top" wrapText="1"/>
    </xf>
    <xf numFmtId="4" fontId="7" fillId="0" borderId="57" xfId="0" applyNumberFormat="1" applyFont="1" applyFill="1" applyBorder="1" applyAlignment="1">
      <alignment horizontal="center" vertical="top"/>
    </xf>
    <xf numFmtId="4" fontId="7" fillId="0" borderId="4" xfId="0" applyNumberFormat="1" applyFont="1" applyFill="1" applyBorder="1" applyAlignment="1">
      <alignment horizontal="center" vertical="top"/>
    </xf>
    <xf numFmtId="4" fontId="7" fillId="0" borderId="8" xfId="0" applyNumberFormat="1" applyFont="1" applyFill="1" applyBorder="1" applyAlignment="1">
      <alignment horizontal="center" vertical="top"/>
    </xf>
    <xf numFmtId="166" fontId="1" fillId="0" borderId="0" xfId="0" applyNumberFormat="1" applyFont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wrapText="1"/>
    </xf>
    <xf numFmtId="0" fontId="1" fillId="0" borderId="5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21" xfId="1" applyFont="1" applyFill="1" applyBorder="1" applyAlignment="1">
      <alignment horizontal="left" vertical="top" wrapText="1"/>
    </xf>
    <xf numFmtId="0" fontId="7" fillId="0" borderId="22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9" xfId="0" applyBorder="1" applyAlignment="1"/>
    <xf numFmtId="0" fontId="0" fillId="0" borderId="4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9" xfId="0" applyBorder="1" applyAlignment="1"/>
    <xf numFmtId="0" fontId="1" fillId="0" borderId="38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Fig.1.3!$A$3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Fig.1.3!$B$3:$F$3</c:f>
              <c:numCache>
                <c:formatCode>#,##0.0</c:formatCode>
                <c:ptCount val="5"/>
                <c:pt idx="0">
                  <c:v>6.3</c:v>
                </c:pt>
                <c:pt idx="1">
                  <c:v>6</c:v>
                </c:pt>
                <c:pt idx="2">
                  <c:v>6.2</c:v>
                </c:pt>
                <c:pt idx="3">
                  <c:v>5.7</c:v>
                </c:pt>
                <c:pt idx="4">
                  <c:v>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Fig.1.3!$A$4</c:f>
              <c:strCache>
                <c:ptCount val="1"/>
                <c:pt idx="0">
                  <c:v>Nord-Ovest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Fig.1.3!$B$4:$F$4</c:f>
              <c:numCache>
                <c:formatCode>#,##0.0</c:formatCode>
                <c:ptCount val="5"/>
                <c:pt idx="0">
                  <c:v>5.8</c:v>
                </c:pt>
                <c:pt idx="1">
                  <c:v>5.7</c:v>
                </c:pt>
                <c:pt idx="2">
                  <c:v>6.2</c:v>
                </c:pt>
                <c:pt idx="3">
                  <c:v>5.6</c:v>
                </c:pt>
                <c:pt idx="4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Fig.1.3!$A$5</c:f>
              <c:strCache>
                <c:ptCount val="1"/>
                <c:pt idx="0">
                  <c:v>Nord-Est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Fig.1.3!$B$5:$F$5</c:f>
              <c:numCache>
                <c:formatCode>#,##0.0</c:formatCode>
                <c:ptCount val="5"/>
                <c:pt idx="0">
                  <c:v>6.8</c:v>
                </c:pt>
                <c:pt idx="1">
                  <c:v>6.7</c:v>
                </c:pt>
                <c:pt idx="2">
                  <c:v>6.7</c:v>
                </c:pt>
                <c:pt idx="3">
                  <c:v>6</c:v>
                </c:pt>
                <c:pt idx="4">
                  <c:v>7.1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Fig.1.3!$A$6</c:f>
              <c:strCache>
                <c:ptCount val="1"/>
                <c:pt idx="0">
                  <c:v>Centro 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Fig.1.3!$B$6:$F$6</c:f>
              <c:numCache>
                <c:formatCode>#,##0.0</c:formatCode>
                <c:ptCount val="5"/>
                <c:pt idx="0">
                  <c:v>7.4</c:v>
                </c:pt>
                <c:pt idx="1">
                  <c:v>6.8</c:v>
                </c:pt>
                <c:pt idx="2">
                  <c:v>6.9</c:v>
                </c:pt>
                <c:pt idx="3">
                  <c:v>6.3</c:v>
                </c:pt>
                <c:pt idx="4">
                  <c:v>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Fig.1.3!$A$7</c:f>
              <c:strCache>
                <c:ptCount val="1"/>
                <c:pt idx="0">
                  <c:v>Sud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Fig.1.3!$B$7:$F$7</c:f>
              <c:numCache>
                <c:formatCode>#,##0.0</c:formatCode>
                <c:ptCount val="5"/>
                <c:pt idx="0">
                  <c:v>5.8</c:v>
                </c:pt>
                <c:pt idx="1">
                  <c:v>5.3</c:v>
                </c:pt>
                <c:pt idx="2">
                  <c:v>5.6</c:v>
                </c:pt>
                <c:pt idx="3">
                  <c:v>5.0999999999999996</c:v>
                </c:pt>
                <c:pt idx="4">
                  <c:v>5.7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Fig.1.3!$A$8</c:f>
              <c:strCache>
                <c:ptCount val="1"/>
                <c:pt idx="0">
                  <c:v>Isole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Fig.1.3!$B$8:$F$8</c:f>
              <c:numCache>
                <c:formatCode>#,##0.0</c:formatCode>
                <c:ptCount val="5"/>
                <c:pt idx="0">
                  <c:v>5.8</c:v>
                </c:pt>
                <c:pt idx="1">
                  <c:v>5.3</c:v>
                </c:pt>
                <c:pt idx="2">
                  <c:v>5.3</c:v>
                </c:pt>
                <c:pt idx="3">
                  <c:v>5</c:v>
                </c:pt>
                <c:pt idx="4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7088"/>
        <c:axId val="90298624"/>
      </c:lineChart>
      <c:catAx>
        <c:axId val="902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90298624"/>
        <c:crosses val="autoZero"/>
        <c:auto val="1"/>
        <c:lblAlgn val="ctr"/>
        <c:lblOffset val="100"/>
        <c:noMultiLvlLbl val="0"/>
      </c:catAx>
      <c:valAx>
        <c:axId val="90298624"/>
        <c:scaling>
          <c:orientation val="minMax"/>
          <c:min val="4.5"/>
        </c:scaling>
        <c:delete val="1"/>
        <c:axPos val="l"/>
        <c:majorGridlines/>
        <c:numFmt formatCode="#,##0.0" sourceLinked="1"/>
        <c:majorTickMark val="out"/>
        <c:minorTickMark val="none"/>
        <c:tickLblPos val="nextTo"/>
        <c:crossAx val="902970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Maschio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Fig.1.4!$B$8:$B$12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Fig.1.4!$C$8:$C$12</c:f>
              <c:numCache>
                <c:formatCode>0.0</c:formatCode>
                <c:ptCount val="5"/>
                <c:pt idx="0">
                  <c:v>6.1712195201068596</c:v>
                </c:pt>
                <c:pt idx="1">
                  <c:v>6.5602579495910796</c:v>
                </c:pt>
                <c:pt idx="2">
                  <c:v>7.0532151021175302</c:v>
                </c:pt>
                <c:pt idx="3">
                  <c:v>5.2423936304263297</c:v>
                </c:pt>
                <c:pt idx="4">
                  <c:v>6.10616579585135</c:v>
                </c:pt>
              </c:numCache>
            </c:numRef>
          </c:val>
        </c:ser>
        <c:ser>
          <c:idx val="1"/>
          <c:order val="1"/>
          <c:tx>
            <c:v>Femmina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Fig.1.4!$B$8:$B$12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Fig.1.4!$D$8:$D$12</c:f>
              <c:numCache>
                <c:formatCode>0.0</c:formatCode>
                <c:ptCount val="5"/>
                <c:pt idx="0">
                  <c:v>7.0319125309605699</c:v>
                </c:pt>
                <c:pt idx="1">
                  <c:v>7.5921265739686303</c:v>
                </c:pt>
                <c:pt idx="2">
                  <c:v>8.0490873663993305</c:v>
                </c:pt>
                <c:pt idx="3">
                  <c:v>6.0299292147701298</c:v>
                </c:pt>
                <c:pt idx="4">
                  <c:v>6.9973427079954398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82784"/>
        <c:axId val="100984320"/>
      </c:barChart>
      <c:catAx>
        <c:axId val="10098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84320"/>
        <c:crosses val="autoZero"/>
        <c:auto val="1"/>
        <c:lblAlgn val="ctr"/>
        <c:lblOffset val="100"/>
        <c:noMultiLvlLbl val="0"/>
      </c:catAx>
      <c:valAx>
        <c:axId val="1009843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098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[1]Italia!$C$7</c:f>
              <c:strCache>
                <c:ptCount val="1"/>
                <c:pt idx="0">
                  <c:v>25-34 anni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000" baseline="0">
                    <a:latin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[1]Italia!$B$8:$B$12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[1]Italia!$C$8:$C$12</c:f>
              <c:numCache>
                <c:formatCode>General</c:formatCode>
                <c:ptCount val="5"/>
                <c:pt idx="0">
                  <c:v>12.8</c:v>
                </c:pt>
                <c:pt idx="1">
                  <c:v>12.8</c:v>
                </c:pt>
                <c:pt idx="2">
                  <c:v>13</c:v>
                </c:pt>
                <c:pt idx="3">
                  <c:v>12.4</c:v>
                </c:pt>
                <c:pt idx="4">
                  <c:v>13.6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[1]Italia!$D$7</c:f>
              <c:strCache>
                <c:ptCount val="1"/>
                <c:pt idx="0">
                  <c:v>35-44 anni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aseline="0">
                    <a:latin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[1]Italia!$B$8:$B$12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[1]Italia!$D$8:$D$12</c:f>
              <c:numCache>
                <c:formatCode>General</c:formatCode>
                <c:ptCount val="5"/>
                <c:pt idx="0">
                  <c:v>5.6</c:v>
                </c:pt>
                <c:pt idx="1">
                  <c:v>5</c:v>
                </c:pt>
                <c:pt idx="2">
                  <c:v>5.3</c:v>
                </c:pt>
                <c:pt idx="3">
                  <c:v>4.7</c:v>
                </c:pt>
                <c:pt idx="4">
                  <c:v>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[1]Italia!$E$7</c:f>
              <c:strCache>
                <c:ptCount val="1"/>
                <c:pt idx="0">
                  <c:v>45-54 anni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[1]Italia!$B$8:$B$12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[1]Italia!$E$8:$E$12</c:f>
              <c:numCache>
                <c:formatCode>General</c:formatCode>
                <c:ptCount val="5"/>
                <c:pt idx="0">
                  <c:v>4.4000000000000004</c:v>
                </c:pt>
                <c:pt idx="1">
                  <c:v>4</c:v>
                </c:pt>
                <c:pt idx="2">
                  <c:v>4.3</c:v>
                </c:pt>
                <c:pt idx="3">
                  <c:v>3.8</c:v>
                </c:pt>
                <c:pt idx="4">
                  <c:v>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[1]Italia!$F$7</c:f>
              <c:strCache>
                <c:ptCount val="1"/>
                <c:pt idx="0">
                  <c:v>55-64 anni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[1]Italia!$B$8:$B$12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[1]Italia!$F$8:$F$12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2.2999999999999998</c:v>
                </c:pt>
                <c:pt idx="2">
                  <c:v>2.5</c:v>
                </c:pt>
                <c:pt idx="3">
                  <c:v>2.4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2416"/>
        <c:axId val="101482880"/>
      </c:lineChart>
      <c:catAx>
        <c:axId val="1014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01482880"/>
        <c:crosses val="autoZero"/>
        <c:auto val="1"/>
        <c:lblAlgn val="ctr"/>
        <c:lblOffset val="100"/>
        <c:noMultiLvlLbl val="0"/>
      </c:catAx>
      <c:valAx>
        <c:axId val="10148288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145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 baseline="0">
              <a:latin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008389976893906E-2"/>
          <c:y val="4.4579533941236066E-2"/>
          <c:w val="0.6466340938151961"/>
          <c:h val="0.8583991894630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[2]Italia!$A$9</c:f>
              <c:strCache>
                <c:ptCount val="1"/>
                <c:pt idx="0">
                  <c:v>Primo e secondo livello istruzione terziaria (titoli universitari e oltre)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[2]Italia!$B$8:$F$8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[2]Italia!$B$9:$F$9</c:f>
              <c:numCache>
                <c:formatCode>General</c:formatCode>
                <c:ptCount val="5"/>
                <c:pt idx="0">
                  <c:v>16.8</c:v>
                </c:pt>
                <c:pt idx="1">
                  <c:v>15.3</c:v>
                </c:pt>
                <c:pt idx="2">
                  <c:v>16</c:v>
                </c:pt>
                <c:pt idx="3">
                  <c:v>14.2</c:v>
                </c:pt>
                <c:pt idx="4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[2]Italia!$A$10</c:f>
              <c:strCache>
                <c:ptCount val="1"/>
                <c:pt idx="0">
                  <c:v>Secondaria superiore e post secondaria (non  titoli universitari)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[2]Italia!$B$8:$F$8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[2]Italia!$B$10:$F$10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</c:v>
                </c:pt>
                <c:pt idx="2">
                  <c:v>8</c:v>
                </c:pt>
                <c:pt idx="3">
                  <c:v>7.3</c:v>
                </c:pt>
                <c:pt idx="4">
                  <c:v>8.1</c:v>
                </c:pt>
              </c:numCache>
            </c:numRef>
          </c:val>
        </c:ser>
        <c:ser>
          <c:idx val="2"/>
          <c:order val="2"/>
          <c:tx>
            <c:strRef>
              <c:f>[2]Italia!$A$11</c:f>
              <c:strCache>
                <c:ptCount val="1"/>
                <c:pt idx="0">
                  <c:v>Fino alla secondaria inferiore e titoli successivi non diploma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[2]Italia!$B$8:$F$8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[2]Italia!$B$11:$F$11</c:f>
              <c:numCache>
                <c:formatCode>General</c:formatCode>
                <c:ptCount val="5"/>
                <c:pt idx="0">
                  <c:v>1.1000000000000001</c:v>
                </c:pt>
                <c:pt idx="1">
                  <c:v>1.3</c:v>
                </c:pt>
                <c:pt idx="2">
                  <c:v>1.3</c:v>
                </c:pt>
                <c:pt idx="3">
                  <c:v>1.2</c:v>
                </c:pt>
                <c:pt idx="4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14624"/>
        <c:axId val="101590144"/>
      </c:barChart>
      <c:catAx>
        <c:axId val="1015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01590144"/>
        <c:crosses val="autoZero"/>
        <c:auto val="1"/>
        <c:lblAlgn val="ctr"/>
        <c:lblOffset val="100"/>
        <c:noMultiLvlLbl val="0"/>
      </c:catAx>
      <c:valAx>
        <c:axId val="10159014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1514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38515901060068E-2"/>
          <c:y val="8.4690688445847609E-2"/>
          <c:w val="0.69081272084805656"/>
          <c:h val="0.77198819852561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'[3]Fig. 1.8'!$E$44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'[3]Fig. 1.8'!$D$45:$D$49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'[3]Fig. 1.8'!$E$45:$E$49</c:f>
              <c:numCache>
                <c:formatCode>General</c:formatCode>
                <c:ptCount val="5"/>
                <c:pt idx="0">
                  <c:v>6.9221379410246922</c:v>
                </c:pt>
                <c:pt idx="1">
                  <c:v>7.1457925522183343</c:v>
                </c:pt>
                <c:pt idx="2">
                  <c:v>7.2266556505674417</c:v>
                </c:pt>
                <c:pt idx="3">
                  <c:v>4.891830016638866</c:v>
                </c:pt>
                <c:pt idx="4">
                  <c:v>6.4882987204685936</c:v>
                </c:pt>
              </c:numCache>
            </c:numRef>
          </c:val>
        </c:ser>
        <c:ser>
          <c:idx val="1"/>
          <c:order val="1"/>
          <c:tx>
            <c:strRef>
              <c:f>'[3]Fig. 1.8'!$F$44</c:f>
              <c:strCache>
                <c:ptCount val="1"/>
                <c:pt idx="0">
                  <c:v>persone in cerca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'[3]Fig. 1.8'!$D$45:$D$49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'[3]Fig. 1.8'!$F$45:$F$49</c:f>
              <c:numCache>
                <c:formatCode>General</c:formatCode>
                <c:ptCount val="5"/>
                <c:pt idx="0">
                  <c:v>5.7497512199997391</c:v>
                </c:pt>
                <c:pt idx="1">
                  <c:v>6.6031206406242715</c:v>
                </c:pt>
                <c:pt idx="2">
                  <c:v>8.5519111171809605</c:v>
                </c:pt>
                <c:pt idx="3">
                  <c:v>5.437475643073344</c:v>
                </c:pt>
                <c:pt idx="4">
                  <c:v>6.2375822010057531</c:v>
                </c:pt>
              </c:numCache>
            </c:numRef>
          </c:val>
        </c:ser>
        <c:ser>
          <c:idx val="2"/>
          <c:order val="2"/>
          <c:tx>
            <c:strRef>
              <c:f>'[3]Fig. 1.8'!$G$44</c:f>
              <c:strCache>
                <c:ptCount val="1"/>
                <c:pt idx="0">
                  <c:v>inattivi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'[3]Fig. 1.8'!$D$45:$D$49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'[3]Fig. 1.8'!$G$45:$G$49</c:f>
              <c:numCache>
                <c:formatCode>General</c:formatCode>
                <c:ptCount val="5"/>
                <c:pt idx="0">
                  <c:v>5.8413092194290694</c:v>
                </c:pt>
                <c:pt idx="1">
                  <c:v>6.9413490819111825</c:v>
                </c:pt>
                <c:pt idx="2">
                  <c:v>8.2051760874179536</c:v>
                </c:pt>
                <c:pt idx="3">
                  <c:v>6.6095873548157709</c:v>
                </c:pt>
                <c:pt idx="4">
                  <c:v>6.7660635471170094</c:v>
                </c:pt>
              </c:numCache>
            </c:numRef>
          </c:val>
        </c:ser>
        <c:ser>
          <c:idx val="3"/>
          <c:order val="3"/>
          <c:tx>
            <c:strRef>
              <c:f>'[3]Fig. 1.8'!$H$44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'[3]Fig. 1.8'!$D$45:$D$49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Mezzogiorno</c:v>
                </c:pt>
                <c:pt idx="4">
                  <c:v>Italia</c:v>
                </c:pt>
              </c:strCache>
            </c:strRef>
          </c:cat>
          <c:val>
            <c:numRef>
              <c:f>'[3]Fig. 1.8'!$H$45:$H$49</c:f>
              <c:numCache>
                <c:formatCode>General</c:formatCode>
                <c:ptCount val="5"/>
                <c:pt idx="0">
                  <c:v>6.6010059561377492</c:v>
                </c:pt>
                <c:pt idx="1">
                  <c:v>7.075628614395189</c:v>
                </c:pt>
                <c:pt idx="2">
                  <c:v>7.5600865212733313</c:v>
                </c:pt>
                <c:pt idx="3">
                  <c:v>5.6432577141431022</c:v>
                </c:pt>
                <c:pt idx="4">
                  <c:v>6.5558223876648833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678080"/>
        <c:axId val="101696256"/>
      </c:barChart>
      <c:catAx>
        <c:axId val="1016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0169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9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01678080"/>
        <c:crosses val="autoZero"/>
        <c:crossBetween val="between"/>
      </c:valAx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25992229694697"/>
          <c:y val="0.30910628595667966"/>
          <c:w val="0.19787985865724378"/>
          <c:h val="0.263843990185265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Fig.1.9!$A$11</c:f>
              <c:strCache>
                <c:ptCount val="1"/>
                <c:pt idx="0">
                  <c:v>Motivi professionali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Fig.1.9!$B$10:$E$10</c:f>
              <c:strCache>
                <c:ptCount val="4"/>
                <c:pt idx="0">
                  <c:v>Occupati</c:v>
                </c:pt>
                <c:pt idx="1">
                  <c:v>Persone in cerca</c:v>
                </c:pt>
                <c:pt idx="2">
                  <c:v>Non forze lavoro</c:v>
                </c:pt>
                <c:pt idx="3">
                  <c:v>Totale</c:v>
                </c:pt>
              </c:strCache>
            </c:strRef>
          </c:cat>
          <c:val>
            <c:numRef>
              <c:f>Fig.1.9!$B$11:$E$11</c:f>
              <c:numCache>
                <c:formatCode>#,##0.0</c:formatCode>
                <c:ptCount val="4"/>
                <c:pt idx="0">
                  <c:v>75.483957530013399</c:v>
                </c:pt>
                <c:pt idx="1">
                  <c:v>55.951415319980867</c:v>
                </c:pt>
                <c:pt idx="2">
                  <c:v>20.116655313351497</c:v>
                </c:pt>
                <c:pt idx="3">
                  <c:v>58.895606500283591</c:v>
                </c:pt>
              </c:numCache>
            </c:numRef>
          </c:val>
        </c:ser>
        <c:ser>
          <c:idx val="1"/>
          <c:order val="1"/>
          <c:tx>
            <c:strRef>
              <c:f>Fig.1.9!$A$12</c:f>
              <c:strCache>
                <c:ptCount val="1"/>
                <c:pt idx="0">
                  <c:v>Motivi personali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Fig.1.9!$B$10:$E$10</c:f>
              <c:strCache>
                <c:ptCount val="4"/>
                <c:pt idx="0">
                  <c:v>Occupati</c:v>
                </c:pt>
                <c:pt idx="1">
                  <c:v>Persone in cerca</c:v>
                </c:pt>
                <c:pt idx="2">
                  <c:v>Non forze lavoro</c:v>
                </c:pt>
                <c:pt idx="3">
                  <c:v>Totale</c:v>
                </c:pt>
              </c:strCache>
            </c:strRef>
          </c:cat>
          <c:val>
            <c:numRef>
              <c:f>Fig.1.9!$B$12:$E$12</c:f>
              <c:numCache>
                <c:formatCode>#,##0.0</c:formatCode>
                <c:ptCount val="4"/>
                <c:pt idx="0">
                  <c:v>24.501856181803262</c:v>
                </c:pt>
                <c:pt idx="1">
                  <c:v>44.048584680019125</c:v>
                </c:pt>
                <c:pt idx="2">
                  <c:v>79.850501167769565</c:v>
                </c:pt>
                <c:pt idx="3">
                  <c:v>41.085809244842721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726464"/>
        <c:axId val="101744640"/>
      </c:barChart>
      <c:catAx>
        <c:axId val="10172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744640"/>
        <c:crosses val="autoZero"/>
        <c:auto val="1"/>
        <c:lblAlgn val="ctr"/>
        <c:lblOffset val="100"/>
        <c:noMultiLvlLbl val="0"/>
      </c:catAx>
      <c:valAx>
        <c:axId val="101744640"/>
        <c:scaling>
          <c:orientation val="minMax"/>
        </c:scaling>
        <c:delete val="1"/>
        <c:axPos val="l"/>
        <c:majorGridlines/>
        <c:numFmt formatCode="#,##0.0" sourceLinked="1"/>
        <c:majorTickMark val="out"/>
        <c:minorTickMark val="none"/>
        <c:tickLblPos val="nextTo"/>
        <c:crossAx val="10172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2726141191114E-2"/>
          <c:y val="3.4872456418085639E-2"/>
          <c:w val="0.69102862786481589"/>
          <c:h val="0.880159659174800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Fig.1.10!$I$7</c:f>
              <c:strCache>
                <c:ptCount val="1"/>
                <c:pt idx="0">
                  <c:v>Corso organizzato e/o riconosciuto dalla Regione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Fig.1.10!$J$6:$M$6</c:f>
              <c:strCache>
                <c:ptCount val="4"/>
                <c:pt idx="0">
                  <c:v>Occupati</c:v>
                </c:pt>
                <c:pt idx="1">
                  <c:v>Persone in cerca di occupazione</c:v>
                </c:pt>
                <c:pt idx="2">
                  <c:v>Inattivi</c:v>
                </c:pt>
                <c:pt idx="3">
                  <c:v>Totale</c:v>
                </c:pt>
              </c:strCache>
            </c:strRef>
          </c:cat>
          <c:val>
            <c:numRef>
              <c:f>Fig.1.10!$J$7:$M$7</c:f>
              <c:numCache>
                <c:formatCode>0.0</c:formatCode>
                <c:ptCount val="4"/>
                <c:pt idx="0">
                  <c:v>4.5455905037409892</c:v>
                </c:pt>
                <c:pt idx="1">
                  <c:v>19.039943428208939</c:v>
                </c:pt>
                <c:pt idx="2">
                  <c:v>9.0198034254573756</c:v>
                </c:pt>
                <c:pt idx="3">
                  <c:v>6.5919545521194571</c:v>
                </c:pt>
              </c:numCache>
            </c:numRef>
          </c:val>
        </c:ser>
        <c:ser>
          <c:idx val="1"/>
          <c:order val="1"/>
          <c:tx>
            <c:strRef>
              <c:f>Fig.1.10!$I$8</c:f>
              <c:strCache>
                <c:ptCount val="1"/>
                <c:pt idx="0">
                  <c:v>Corso finanziato dall'Azienda o Ente in cui lavora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Fig.1.10!$J$6:$M$6</c:f>
              <c:strCache>
                <c:ptCount val="4"/>
                <c:pt idx="0">
                  <c:v>Occupati</c:v>
                </c:pt>
                <c:pt idx="1">
                  <c:v>Persone in cerca di occupazione</c:v>
                </c:pt>
                <c:pt idx="2">
                  <c:v>Inattivi</c:v>
                </c:pt>
                <c:pt idx="3">
                  <c:v>Totale</c:v>
                </c:pt>
              </c:strCache>
            </c:strRef>
          </c:cat>
          <c:val>
            <c:numRef>
              <c:f>Fig.1.10!$J$8:$M$8</c:f>
              <c:numCache>
                <c:formatCode>0.0</c:formatCode>
                <c:ptCount val="4"/>
                <c:pt idx="0">
                  <c:v>42.791961679962739</c:v>
                </c:pt>
                <c:pt idx="1">
                  <c:v>0.22566321065712711</c:v>
                </c:pt>
                <c:pt idx="2">
                  <c:v>9.9949721032827302E-2</c:v>
                </c:pt>
                <c:pt idx="3">
                  <c:v>28.498017111154304</c:v>
                </c:pt>
              </c:numCache>
            </c:numRef>
          </c:val>
        </c:ser>
        <c:ser>
          <c:idx val="2"/>
          <c:order val="2"/>
          <c:tx>
            <c:strRef>
              <c:f>Fig.1.10!$I$9</c:f>
              <c:strCache>
                <c:ptCount val="1"/>
                <c:pt idx="0">
                  <c:v>Altro corso di formazione professionale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Fig.1.10!$J$6:$M$6</c:f>
              <c:strCache>
                <c:ptCount val="4"/>
                <c:pt idx="0">
                  <c:v>Occupati</c:v>
                </c:pt>
                <c:pt idx="1">
                  <c:v>Persone in cerca di occupazione</c:v>
                </c:pt>
                <c:pt idx="2">
                  <c:v>Inattivi</c:v>
                </c:pt>
                <c:pt idx="3">
                  <c:v>Totale</c:v>
                </c:pt>
              </c:strCache>
            </c:strRef>
          </c:cat>
          <c:val>
            <c:numRef>
              <c:f>Fig.1.10!$J$9:$M$9</c:f>
              <c:numCache>
                <c:formatCode>0.0</c:formatCode>
                <c:ptCount val="4"/>
                <c:pt idx="0">
                  <c:v>21.294796798687344</c:v>
                </c:pt>
                <c:pt idx="1">
                  <c:v>28.93584717297033</c:v>
                </c:pt>
                <c:pt idx="2">
                  <c:v>12.390521603736863</c:v>
                </c:pt>
                <c:pt idx="3">
                  <c:v>19.21629003713441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07648"/>
        <c:axId val="100913536"/>
      </c:barChart>
      <c:catAx>
        <c:axId val="10090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13536"/>
        <c:crosses val="autoZero"/>
        <c:auto val="1"/>
        <c:lblAlgn val="ctr"/>
        <c:lblOffset val="100"/>
        <c:noMultiLvlLbl val="0"/>
      </c:catAx>
      <c:valAx>
        <c:axId val="1009135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0090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42874151040396"/>
          <c:y val="5.320373164615691E-2"/>
          <c:w val="0.21364342343804962"/>
          <c:h val="0.6203296612250742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15651328863237E-2"/>
          <c:y val="5.2874655911913447E-2"/>
          <c:w val="0.89285785059374567"/>
          <c:h val="0.785254785225017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0"/>
                  <c:y val="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'[3]Fig. 1.11'!$E$13:$I$13</c:f>
              <c:strCache>
                <c:ptCount val="5"/>
                <c:pt idx="0">
                  <c:v>25-34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Totale</c:v>
                </c:pt>
              </c:strCache>
            </c:strRef>
          </c:cat>
          <c:val>
            <c:numRef>
              <c:f>'[3]Fig. 1.11'!$E$14:$I$14</c:f>
              <c:numCache>
                <c:formatCode>General</c:formatCode>
                <c:ptCount val="5"/>
                <c:pt idx="0">
                  <c:v>10.165357805425471</c:v>
                </c:pt>
                <c:pt idx="1">
                  <c:v>12.749983489073854</c:v>
                </c:pt>
                <c:pt idx="2">
                  <c:v>13.075298443507993</c:v>
                </c:pt>
                <c:pt idx="3">
                  <c:v>7.8025226205615681</c:v>
                </c:pt>
                <c:pt idx="4">
                  <c:v>11.169376218251122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846400"/>
        <c:axId val="101869824"/>
      </c:barChart>
      <c:catAx>
        <c:axId val="1018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18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6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1846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chemeClr val="bg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</xdr:row>
      <xdr:rowOff>76200</xdr:rowOff>
    </xdr:from>
    <xdr:to>
      <xdr:col>16</xdr:col>
      <xdr:colOff>38100</xdr:colOff>
      <xdr:row>18</xdr:row>
      <xdr:rowOff>57150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16</xdr:row>
      <xdr:rowOff>61910</xdr:rowOff>
    </xdr:from>
    <xdr:to>
      <xdr:col>6</xdr:col>
      <xdr:colOff>628650</xdr:colOff>
      <xdr:row>36</xdr:row>
      <xdr:rowOff>38099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47625</xdr:rowOff>
    </xdr:from>
    <xdr:to>
      <xdr:col>6</xdr:col>
      <xdr:colOff>552450</xdr:colOff>
      <xdr:row>30</xdr:row>
      <xdr:rowOff>95250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38100</xdr:rowOff>
    </xdr:from>
    <xdr:to>
      <xdr:col>8</xdr:col>
      <xdr:colOff>552450</xdr:colOff>
      <xdr:row>37</xdr:row>
      <xdr:rowOff>0</xdr:rowOff>
    </xdr:to>
    <xdr:graphicFrame macro="">
      <xdr:nvGraphicFramePr>
        <xdr:cNvPr id="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13</xdr:row>
      <xdr:rowOff>38100</xdr:rowOff>
    </xdr:from>
    <xdr:to>
      <xdr:col>16</xdr:col>
      <xdr:colOff>238124</xdr:colOff>
      <xdr:row>32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</xdr:row>
      <xdr:rowOff>204787</xdr:rowOff>
    </xdr:from>
    <xdr:to>
      <xdr:col>12</xdr:col>
      <xdr:colOff>895350</xdr:colOff>
      <xdr:row>19</xdr:row>
      <xdr:rowOff>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23811</xdr:rowOff>
    </xdr:from>
    <xdr:to>
      <xdr:col>7</xdr:col>
      <xdr:colOff>552450</xdr:colOff>
      <xdr:row>36</xdr:row>
      <xdr:rowOff>123825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8</xdr:col>
      <xdr:colOff>0</xdr:colOff>
      <xdr:row>35</xdr:row>
      <xdr:rowOff>47625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francischelli/AppData/Local/Microsoft/Windows/Temporary%20Internet%20Files/Content.Outlook/D9930HTM/Benchmark%20per%20classi%20et&#2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enchmarrk%20e%20livello%20educativo%20in%20euro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a%201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pa"/>
      <sheetName val="Italia"/>
      <sheetName val="Foglio1"/>
    </sheetNames>
    <sheetDataSet>
      <sheetData sheetId="0"/>
      <sheetData sheetId="1">
        <row r="7">
          <cell r="C7" t="str">
            <v>25-34 anni</v>
          </cell>
          <cell r="D7" t="str">
            <v>35-44 anni</v>
          </cell>
          <cell r="E7" t="str">
            <v>45-54 anni</v>
          </cell>
          <cell r="F7" t="str">
            <v>55-64 anni</v>
          </cell>
        </row>
        <row r="8">
          <cell r="B8">
            <v>2008</v>
          </cell>
          <cell r="C8">
            <v>12.8</v>
          </cell>
          <cell r="D8">
            <v>5.6</v>
          </cell>
          <cell r="E8">
            <v>4.4000000000000004</v>
          </cell>
          <cell r="F8">
            <v>2.2000000000000002</v>
          </cell>
        </row>
        <row r="9">
          <cell r="B9">
            <v>2009</v>
          </cell>
          <cell r="C9">
            <v>12.8</v>
          </cell>
          <cell r="D9">
            <v>5</v>
          </cell>
          <cell r="E9">
            <v>4</v>
          </cell>
          <cell r="F9">
            <v>2.2999999999999998</v>
          </cell>
        </row>
        <row r="10">
          <cell r="B10">
            <v>2010</v>
          </cell>
          <cell r="C10">
            <v>13</v>
          </cell>
          <cell r="D10">
            <v>5.3</v>
          </cell>
          <cell r="E10">
            <v>4.3</v>
          </cell>
          <cell r="F10">
            <v>2.5</v>
          </cell>
        </row>
        <row r="11">
          <cell r="B11">
            <v>2011</v>
          </cell>
          <cell r="C11">
            <v>12.4</v>
          </cell>
          <cell r="D11">
            <v>4.7</v>
          </cell>
          <cell r="E11">
            <v>3.8</v>
          </cell>
          <cell r="F11">
            <v>2.4</v>
          </cell>
        </row>
        <row r="12">
          <cell r="B12">
            <v>2012</v>
          </cell>
          <cell r="C12">
            <v>13.6</v>
          </cell>
          <cell r="D12">
            <v>5.7</v>
          </cell>
          <cell r="E12">
            <v>4.8</v>
          </cell>
          <cell r="F12">
            <v>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pa"/>
      <sheetName val="Italia"/>
    </sheetNames>
    <sheetDataSet>
      <sheetData sheetId="0" refreshError="1"/>
      <sheetData sheetId="1">
        <row r="8">
          <cell r="B8" t="str">
            <v>2008</v>
          </cell>
          <cell r="C8" t="str">
            <v>2009</v>
          </cell>
          <cell r="D8" t="str">
            <v>2010</v>
          </cell>
          <cell r="E8" t="str">
            <v>2011</v>
          </cell>
          <cell r="F8" t="str">
            <v>2012</v>
          </cell>
        </row>
        <row r="9">
          <cell r="A9" t="str">
            <v>Primo e secondo livello istruzione terziaria (titoli universitari e oltre)</v>
          </cell>
          <cell r="B9">
            <v>16.8</v>
          </cell>
          <cell r="C9">
            <v>15.3</v>
          </cell>
          <cell r="D9">
            <v>16</v>
          </cell>
          <cell r="E9">
            <v>14.2</v>
          </cell>
          <cell r="F9">
            <v>16.100000000000001</v>
          </cell>
        </row>
        <row r="10">
          <cell r="A10" t="str">
            <v>Secondaria superiore e post secondaria (non  titoli universitari)</v>
          </cell>
          <cell r="B10">
            <v>8.6999999999999993</v>
          </cell>
          <cell r="C10">
            <v>8</v>
          </cell>
          <cell r="D10">
            <v>8</v>
          </cell>
          <cell r="E10">
            <v>7.3</v>
          </cell>
          <cell r="F10">
            <v>8.1</v>
          </cell>
        </row>
        <row r="11">
          <cell r="A11" t="str">
            <v>Fino alla secondaria inferiore e titoli successivi non diploma</v>
          </cell>
          <cell r="B11">
            <v>1.1000000000000001</v>
          </cell>
          <cell r="C11">
            <v>1.3</v>
          </cell>
          <cell r="D11">
            <v>1.3</v>
          </cell>
          <cell r="E11">
            <v>1.2</v>
          </cell>
          <cell r="F11">
            <v>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1.4"/>
      <sheetName val="tabella 1.4"/>
      <sheetName val="Fig. 1.8"/>
      <sheetName val="Fig. 1.9"/>
      <sheetName val="Fig 1.10"/>
      <sheetName val="Fig. 1.11"/>
      <sheetName val="Foglio6"/>
    </sheetNames>
    <sheetDataSet>
      <sheetData sheetId="0"/>
      <sheetData sheetId="1"/>
      <sheetData sheetId="2">
        <row r="44">
          <cell r="E44" t="str">
            <v>occupati</v>
          </cell>
          <cell r="F44" t="str">
            <v>persone in cerca</v>
          </cell>
          <cell r="G44" t="str">
            <v>inattivi</v>
          </cell>
          <cell r="H44" t="str">
            <v>Totale</v>
          </cell>
        </row>
        <row r="45">
          <cell r="D45" t="str">
            <v>Nord ovest</v>
          </cell>
          <cell r="E45">
            <v>6.9221379410246922</v>
          </cell>
          <cell r="F45">
            <v>5.7497512199997391</v>
          </cell>
          <cell r="G45">
            <v>5.8413092194290694</v>
          </cell>
          <cell r="H45">
            <v>6.6010059561377492</v>
          </cell>
        </row>
        <row r="46">
          <cell r="D46" t="str">
            <v>Nord est</v>
          </cell>
          <cell r="E46">
            <v>7.1457925522183343</v>
          </cell>
          <cell r="F46">
            <v>6.6031206406242715</v>
          </cell>
          <cell r="G46">
            <v>6.9413490819111825</v>
          </cell>
          <cell r="H46">
            <v>7.075628614395189</v>
          </cell>
        </row>
        <row r="47">
          <cell r="D47" t="str">
            <v>Centro</v>
          </cell>
          <cell r="E47">
            <v>7.2266556505674417</v>
          </cell>
          <cell r="F47">
            <v>8.5519111171809605</v>
          </cell>
          <cell r="G47">
            <v>8.2051760874179536</v>
          </cell>
          <cell r="H47">
            <v>7.5600865212733313</v>
          </cell>
        </row>
        <row r="48">
          <cell r="D48" t="str">
            <v>Mezzogiorno</v>
          </cell>
          <cell r="E48">
            <v>4.891830016638866</v>
          </cell>
          <cell r="F48">
            <v>5.437475643073344</v>
          </cell>
          <cell r="G48">
            <v>6.6095873548157709</v>
          </cell>
          <cell r="H48">
            <v>5.6432577141431022</v>
          </cell>
        </row>
        <row r="49">
          <cell r="D49" t="str">
            <v>Italia</v>
          </cell>
          <cell r="E49">
            <v>6.4882987204685936</v>
          </cell>
          <cell r="F49">
            <v>6.2375822010057531</v>
          </cell>
          <cell r="G49">
            <v>6.7660635471170094</v>
          </cell>
          <cell r="H49">
            <v>6.5558223876648833</v>
          </cell>
        </row>
      </sheetData>
      <sheetData sheetId="3"/>
      <sheetData sheetId="4">
        <row r="16">
          <cell r="D16" t="str">
            <v>occupati</v>
          </cell>
        </row>
      </sheetData>
      <sheetData sheetId="5">
        <row r="13">
          <cell r="E13" t="str">
            <v>25-34</v>
          </cell>
          <cell r="F13" t="str">
            <v>35-44</v>
          </cell>
          <cell r="G13" t="str">
            <v>45-54</v>
          </cell>
          <cell r="H13" t="str">
            <v>55-64</v>
          </cell>
          <cell r="I13" t="str">
            <v>Totale</v>
          </cell>
        </row>
        <row r="14">
          <cell r="E14">
            <v>10.165357805425471</v>
          </cell>
          <cell r="F14">
            <v>12.749983489073854</v>
          </cell>
          <cell r="G14">
            <v>13.075298443507993</v>
          </cell>
          <cell r="H14">
            <v>7.8025226205615681</v>
          </cell>
          <cell r="I14">
            <v>11.169376218251122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1" sqref="D21"/>
    </sheetView>
  </sheetViews>
  <sheetFormatPr defaultRowHeight="14.25"/>
  <cols>
    <col min="1" max="1" width="15.375" customWidth="1"/>
    <col min="2" max="2" width="17.125" customWidth="1"/>
    <col min="3" max="3" width="12.875" customWidth="1"/>
    <col min="4" max="4" width="11.125" customWidth="1"/>
    <col min="5" max="5" width="13.375" customWidth="1"/>
    <col min="6" max="6" width="13.25" customWidth="1"/>
    <col min="11" max="11" width="10.75" customWidth="1"/>
    <col min="12" max="13" width="9.625" bestFit="1" customWidth="1"/>
    <col min="14" max="14" width="9.875" bestFit="1" customWidth="1"/>
    <col min="17" max="17" width="11.125" customWidth="1"/>
    <col min="18" max="18" width="12.375" customWidth="1"/>
    <col min="19" max="19" width="11.375" customWidth="1"/>
    <col min="20" max="20" width="14.5" customWidth="1"/>
  </cols>
  <sheetData>
    <row r="1" spans="1:10" ht="32.25" customHeight="1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B2">
        <v>2008</v>
      </c>
      <c r="C2">
        <v>2009</v>
      </c>
      <c r="D2">
        <v>2010</v>
      </c>
      <c r="E2">
        <v>2011</v>
      </c>
      <c r="F2">
        <v>2012</v>
      </c>
    </row>
    <row r="3" spans="1:10" ht="18.75" customHeight="1">
      <c r="A3" s="3" t="s">
        <v>21</v>
      </c>
      <c r="B3" s="4">
        <v>6.3</v>
      </c>
      <c r="C3" s="4">
        <v>6</v>
      </c>
      <c r="D3" s="4">
        <v>6.2</v>
      </c>
      <c r="E3" s="4">
        <v>5.7</v>
      </c>
      <c r="F3" s="7">
        <v>6.6</v>
      </c>
    </row>
    <row r="4" spans="1:10" ht="35.25" customHeight="1">
      <c r="A4" s="3" t="s">
        <v>5</v>
      </c>
      <c r="B4" s="4">
        <v>5.8</v>
      </c>
      <c r="C4" s="4">
        <v>5.7</v>
      </c>
      <c r="D4" s="4">
        <v>6.2</v>
      </c>
      <c r="E4" s="4">
        <v>5.6</v>
      </c>
      <c r="F4" s="7">
        <v>6.6</v>
      </c>
    </row>
    <row r="5" spans="1:10" ht="22.5" customHeight="1">
      <c r="A5" s="3" t="s">
        <v>6</v>
      </c>
      <c r="B5" s="4">
        <v>6.8</v>
      </c>
      <c r="C5" s="4">
        <v>6.7</v>
      </c>
      <c r="D5" s="4">
        <v>6.7</v>
      </c>
      <c r="E5" s="4">
        <v>6</v>
      </c>
      <c r="F5" s="7">
        <v>7.1</v>
      </c>
    </row>
    <row r="6" spans="1:10">
      <c r="A6" s="3" t="s">
        <v>9</v>
      </c>
      <c r="B6" s="4">
        <v>7.4</v>
      </c>
      <c r="C6" s="4">
        <v>6.8</v>
      </c>
      <c r="D6" s="4">
        <v>6.9</v>
      </c>
      <c r="E6" s="4">
        <v>6.3</v>
      </c>
      <c r="F6" s="7">
        <v>7.6</v>
      </c>
    </row>
    <row r="7" spans="1:10">
      <c r="A7" s="3" t="s">
        <v>7</v>
      </c>
      <c r="B7" s="4">
        <v>5.8</v>
      </c>
      <c r="C7" s="4">
        <v>5.3</v>
      </c>
      <c r="D7" s="4">
        <v>5.6</v>
      </c>
      <c r="E7" s="4">
        <v>5.0999999999999996</v>
      </c>
      <c r="F7" s="7">
        <v>5.7</v>
      </c>
    </row>
    <row r="8" spans="1:10">
      <c r="A8" s="3" t="s">
        <v>8</v>
      </c>
      <c r="B8" s="4">
        <v>5.8</v>
      </c>
      <c r="C8" s="4">
        <v>5.3</v>
      </c>
      <c r="D8" s="4">
        <v>5.3</v>
      </c>
      <c r="E8" s="4">
        <v>5</v>
      </c>
      <c r="F8" s="7">
        <v>5.6</v>
      </c>
    </row>
    <row r="9" spans="1:10" ht="18" customHeight="1">
      <c r="A9" s="19" t="s">
        <v>41</v>
      </c>
    </row>
    <row r="10" spans="1:10" ht="16.5" customHeight="1"/>
    <row r="13" spans="1:10" ht="18" customHeight="1"/>
    <row r="19" spans="8:9" ht="21" customHeight="1">
      <c r="H19" s="19" t="s">
        <v>41</v>
      </c>
      <c r="I19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0"/>
  <sheetViews>
    <sheetView topLeftCell="A4" workbookViewId="0">
      <selection activeCell="J21" sqref="J21"/>
    </sheetView>
  </sheetViews>
  <sheetFormatPr defaultRowHeight="14.25"/>
  <cols>
    <col min="1" max="1" width="15.375" customWidth="1"/>
    <col min="2" max="2" width="17.125" customWidth="1"/>
    <col min="3" max="3" width="12.875" customWidth="1"/>
    <col min="4" max="4" width="11.125" customWidth="1"/>
    <col min="5" max="5" width="13.375" customWidth="1"/>
    <col min="6" max="6" width="13.25" customWidth="1"/>
    <col min="11" max="11" width="10.75" customWidth="1"/>
    <col min="12" max="13" width="9.625" bestFit="1" customWidth="1"/>
    <col min="14" max="14" width="9.875" bestFit="1" customWidth="1"/>
    <col min="17" max="17" width="11.125" customWidth="1"/>
    <col min="18" max="18" width="12.375" customWidth="1"/>
    <col min="19" max="19" width="11.375" customWidth="1"/>
    <col min="20" max="20" width="14.5" customWidth="1"/>
  </cols>
  <sheetData>
    <row r="4" spans="1:20">
      <c r="A4" s="20" t="s">
        <v>38</v>
      </c>
    </row>
    <row r="5" spans="1:20">
      <c r="A5" s="181"/>
      <c r="B5" s="181"/>
      <c r="C5" s="181"/>
      <c r="D5" s="181"/>
      <c r="E5" s="181"/>
      <c r="F5" s="16"/>
      <c r="G5" s="16"/>
      <c r="H5" s="16"/>
      <c r="I5" s="16"/>
    </row>
    <row r="6" spans="1:20" ht="28.5" customHeight="1">
      <c r="A6" s="186" t="s">
        <v>28</v>
      </c>
      <c r="B6" s="187"/>
      <c r="C6" s="182" t="s">
        <v>37</v>
      </c>
      <c r="D6" s="182"/>
      <c r="E6" s="182" t="s">
        <v>10</v>
      </c>
      <c r="F6" s="16"/>
      <c r="G6" s="16"/>
      <c r="H6" s="16"/>
      <c r="I6" s="16"/>
      <c r="J6" s="183" t="s">
        <v>76</v>
      </c>
      <c r="K6" s="183"/>
      <c r="L6" s="183"/>
      <c r="M6" s="183"/>
      <c r="N6" s="183"/>
      <c r="O6" s="16"/>
      <c r="P6" s="183" t="s">
        <v>77</v>
      </c>
      <c r="Q6" s="183"/>
      <c r="R6" s="183"/>
      <c r="S6" s="183"/>
      <c r="T6" s="183"/>
    </row>
    <row r="7" spans="1:20" ht="30.75" customHeight="1" thickBot="1">
      <c r="A7" s="188" t="s">
        <v>29</v>
      </c>
      <c r="B7" s="170" t="s">
        <v>29</v>
      </c>
      <c r="C7" s="171" t="s">
        <v>30</v>
      </c>
      <c r="D7" s="171" t="s">
        <v>31</v>
      </c>
      <c r="E7" s="182"/>
      <c r="F7" s="16"/>
      <c r="G7" s="16"/>
      <c r="H7" s="16"/>
      <c r="I7" s="16"/>
      <c r="J7" s="181"/>
      <c r="K7" s="181"/>
      <c r="L7" s="181"/>
      <c r="M7" s="181"/>
      <c r="N7" s="181"/>
      <c r="O7" s="16"/>
      <c r="P7" s="181"/>
      <c r="Q7" s="181"/>
      <c r="R7" s="181"/>
      <c r="S7" s="181"/>
      <c r="T7" s="181"/>
    </row>
    <row r="8" spans="1:20" ht="15" customHeight="1" thickBot="1">
      <c r="A8" s="189"/>
      <c r="B8" s="172" t="s">
        <v>32</v>
      </c>
      <c r="C8" s="17">
        <v>6.1712195201068596</v>
      </c>
      <c r="D8" s="17">
        <v>7.0319125309605699</v>
      </c>
      <c r="E8" s="17">
        <v>6.6010059561377501</v>
      </c>
      <c r="F8" s="16"/>
      <c r="G8" s="16"/>
      <c r="H8" s="16"/>
      <c r="I8" s="16"/>
      <c r="J8" s="194" t="s">
        <v>28</v>
      </c>
      <c r="K8" s="194"/>
      <c r="L8" s="185" t="s">
        <v>37</v>
      </c>
      <c r="M8" s="185"/>
      <c r="N8" s="184" t="s">
        <v>10</v>
      </c>
      <c r="O8" s="16"/>
      <c r="P8" s="194" t="s">
        <v>28</v>
      </c>
      <c r="Q8" s="194"/>
      <c r="R8" s="185" t="s">
        <v>37</v>
      </c>
      <c r="S8" s="185"/>
      <c r="T8" s="184" t="s">
        <v>10</v>
      </c>
    </row>
    <row r="9" spans="1:20" ht="15" thickBot="1">
      <c r="A9" s="189"/>
      <c r="B9" s="172" t="s">
        <v>33</v>
      </c>
      <c r="C9" s="17">
        <v>6.5602579495910796</v>
      </c>
      <c r="D9" s="17">
        <v>7.5921265739686303</v>
      </c>
      <c r="E9" s="17">
        <v>7.0756440083108698</v>
      </c>
      <c r="F9" s="16"/>
      <c r="G9" s="16"/>
      <c r="H9" s="16"/>
      <c r="I9" s="16"/>
      <c r="J9" s="194"/>
      <c r="K9" s="194"/>
      <c r="L9" s="21" t="s">
        <v>30</v>
      </c>
      <c r="M9" s="22" t="s">
        <v>31</v>
      </c>
      <c r="N9" s="184"/>
      <c r="O9" s="16"/>
      <c r="P9" s="194"/>
      <c r="Q9" s="194"/>
      <c r="R9" s="21" t="s">
        <v>30</v>
      </c>
      <c r="S9" s="22" t="s">
        <v>31</v>
      </c>
      <c r="T9" s="184"/>
    </row>
    <row r="10" spans="1:20" ht="15" thickBot="1">
      <c r="A10" s="189"/>
      <c r="B10" s="172" t="s">
        <v>34</v>
      </c>
      <c r="C10" s="17">
        <v>7.0532151021175302</v>
      </c>
      <c r="D10" s="17">
        <v>8.0490873663993305</v>
      </c>
      <c r="E10" s="17">
        <v>7.5600865212733304</v>
      </c>
      <c r="F10" s="16"/>
      <c r="G10" s="16"/>
      <c r="H10" s="16"/>
      <c r="I10" s="16"/>
      <c r="J10" s="191" t="s">
        <v>39</v>
      </c>
      <c r="K10" s="23" t="s">
        <v>32</v>
      </c>
      <c r="L10" s="25">
        <v>277759</v>
      </c>
      <c r="M10" s="26">
        <v>315675</v>
      </c>
      <c r="N10" s="27">
        <v>593434</v>
      </c>
      <c r="O10" s="16"/>
      <c r="P10" s="191" t="s">
        <v>39</v>
      </c>
      <c r="Q10" s="23" t="s">
        <v>32</v>
      </c>
      <c r="R10" s="25">
        <v>4500877</v>
      </c>
      <c r="S10" s="26">
        <v>4489177</v>
      </c>
      <c r="T10" s="27">
        <v>8990054</v>
      </c>
    </row>
    <row r="11" spans="1:20" ht="15" thickBot="1">
      <c r="A11" s="189"/>
      <c r="B11" s="173" t="s">
        <v>35</v>
      </c>
      <c r="C11" s="18">
        <v>5.2423936304263297</v>
      </c>
      <c r="D11" s="18">
        <v>6.0299292147701298</v>
      </c>
      <c r="E11" s="18">
        <v>5.6432577141431004</v>
      </c>
      <c r="F11" s="16"/>
      <c r="G11" s="16"/>
      <c r="H11" s="16"/>
      <c r="I11" s="16"/>
      <c r="J11" s="191"/>
      <c r="K11" s="24" t="s">
        <v>33</v>
      </c>
      <c r="L11" s="28">
        <v>213306</v>
      </c>
      <c r="M11" s="29">
        <v>246333</v>
      </c>
      <c r="N11" s="30">
        <v>459639</v>
      </c>
      <c r="O11" s="16"/>
      <c r="P11" s="191"/>
      <c r="Q11" s="24" t="s">
        <v>33</v>
      </c>
      <c r="R11" s="28">
        <v>3251488</v>
      </c>
      <c r="S11" s="29">
        <v>3244585</v>
      </c>
      <c r="T11" s="30">
        <v>6496073</v>
      </c>
    </row>
    <row r="12" spans="1:20" ht="15" thickBot="1">
      <c r="A12" s="190"/>
      <c r="B12" s="172" t="s">
        <v>21</v>
      </c>
      <c r="C12" s="17">
        <v>6.10616579585135</v>
      </c>
      <c r="D12" s="17">
        <v>6.9973427079954398</v>
      </c>
      <c r="E12" s="17">
        <v>6.5558253672536901</v>
      </c>
      <c r="F12" s="16"/>
      <c r="G12" s="16"/>
      <c r="H12" s="16"/>
      <c r="I12" s="16"/>
      <c r="J12" s="191"/>
      <c r="K12" s="24" t="s">
        <v>34</v>
      </c>
      <c r="L12" s="28">
        <v>229684</v>
      </c>
      <c r="M12" s="29">
        <v>271693</v>
      </c>
      <c r="N12" s="30">
        <v>501377</v>
      </c>
      <c r="O12" s="16"/>
      <c r="P12" s="191"/>
      <c r="Q12" s="24" t="s">
        <v>34</v>
      </c>
      <c r="R12" s="28">
        <v>3256444</v>
      </c>
      <c r="S12" s="29">
        <v>3375451</v>
      </c>
      <c r="T12" s="30">
        <v>6631895</v>
      </c>
    </row>
    <row r="13" spans="1:20">
      <c r="A13" s="19" t="s">
        <v>36</v>
      </c>
      <c r="J13" s="191"/>
      <c r="K13" s="24" t="s">
        <v>35</v>
      </c>
      <c r="L13" s="31">
        <v>294555</v>
      </c>
      <c r="M13" s="32">
        <v>351240</v>
      </c>
      <c r="N13" s="32">
        <v>645795</v>
      </c>
      <c r="O13" s="16"/>
      <c r="P13" s="191"/>
      <c r="Q13" s="24" t="s">
        <v>35</v>
      </c>
      <c r="R13" s="36">
        <v>5618712</v>
      </c>
      <c r="S13" s="37">
        <v>5824944</v>
      </c>
      <c r="T13" s="37">
        <v>11443656</v>
      </c>
    </row>
    <row r="14" spans="1:20" ht="15" thickBot="1">
      <c r="J14" s="192" t="s">
        <v>10</v>
      </c>
      <c r="K14" s="192"/>
      <c r="L14" s="33">
        <v>1015304</v>
      </c>
      <c r="M14" s="34">
        <v>1184941</v>
      </c>
      <c r="N14" s="35">
        <v>2200245</v>
      </c>
      <c r="O14" s="16"/>
      <c r="P14" s="192" t="s">
        <v>21</v>
      </c>
      <c r="Q14" s="193"/>
      <c r="R14" s="33">
        <v>16627521</v>
      </c>
      <c r="S14" s="34">
        <v>16934157</v>
      </c>
      <c r="T14" s="35">
        <v>33561678</v>
      </c>
    </row>
    <row r="15" spans="1:20">
      <c r="J15" s="19" t="s">
        <v>36</v>
      </c>
      <c r="P15" s="19" t="s">
        <v>36</v>
      </c>
    </row>
    <row r="16" spans="1:20">
      <c r="A16" s="20" t="s">
        <v>38</v>
      </c>
    </row>
    <row r="17" spans="15:18">
      <c r="O17" s="16"/>
      <c r="P17" s="16"/>
      <c r="Q17" s="16"/>
      <c r="R17" s="16"/>
    </row>
    <row r="18" spans="15:18">
      <c r="O18" s="16"/>
      <c r="P18" s="16"/>
      <c r="Q18" s="16"/>
      <c r="R18" s="16"/>
    </row>
    <row r="19" spans="15:18">
      <c r="O19" s="16"/>
      <c r="P19" s="16"/>
      <c r="Q19" s="16"/>
      <c r="R19" s="16"/>
    </row>
    <row r="20" spans="15:18">
      <c r="O20" s="16"/>
      <c r="P20" s="16"/>
      <c r="Q20" s="16"/>
      <c r="R20" s="16"/>
    </row>
    <row r="21" spans="15:18">
      <c r="O21" s="16"/>
      <c r="P21" s="16"/>
      <c r="Q21" s="16"/>
      <c r="R21" s="16"/>
    </row>
    <row r="22" spans="15:18">
      <c r="O22" s="16"/>
      <c r="P22" s="16"/>
      <c r="Q22" s="16"/>
      <c r="R22" s="16"/>
    </row>
    <row r="23" spans="15:18">
      <c r="O23" s="16"/>
    </row>
    <row r="24" spans="15:18">
      <c r="O24" s="16"/>
    </row>
    <row r="25" spans="15:18">
      <c r="O25" s="16"/>
      <c r="P25" s="19"/>
      <c r="Q25" s="16"/>
      <c r="R25" s="16"/>
    </row>
    <row r="28" spans="15:18">
      <c r="O28" s="16"/>
      <c r="P28" s="16"/>
      <c r="Q28" s="16"/>
      <c r="R28" s="16"/>
    </row>
    <row r="29" spans="15:18">
      <c r="O29" s="16"/>
      <c r="P29" s="16"/>
      <c r="Q29" s="16"/>
      <c r="R29" s="16"/>
    </row>
    <row r="30" spans="15:18">
      <c r="O30" s="16"/>
      <c r="P30" s="16"/>
      <c r="Q30" s="16"/>
      <c r="R30" s="16"/>
    </row>
    <row r="31" spans="15:18">
      <c r="O31" s="16"/>
      <c r="P31" s="16"/>
      <c r="Q31" s="16"/>
      <c r="R31" s="16"/>
    </row>
    <row r="32" spans="15:18">
      <c r="O32" s="16"/>
      <c r="P32" s="16"/>
      <c r="Q32" s="16"/>
      <c r="R32" s="16"/>
    </row>
    <row r="33" spans="1:18">
      <c r="O33" s="16"/>
      <c r="P33" s="16"/>
      <c r="Q33" s="16"/>
      <c r="R33" s="16"/>
    </row>
    <row r="34" spans="1:18">
      <c r="A34" s="19"/>
      <c r="O34" s="16"/>
      <c r="P34" s="16"/>
      <c r="Q34" s="16"/>
      <c r="R34" s="16"/>
    </row>
    <row r="35" spans="1:18">
      <c r="O35" s="16"/>
      <c r="P35" s="16"/>
      <c r="Q35" s="16"/>
      <c r="R35" s="16"/>
    </row>
    <row r="37" spans="1:18">
      <c r="A37" s="19" t="s">
        <v>36</v>
      </c>
    </row>
    <row r="40" spans="1:18">
      <c r="A40" s="174" t="s">
        <v>75</v>
      </c>
      <c r="B40" s="169"/>
      <c r="C40" s="169"/>
      <c r="D40" s="169"/>
    </row>
  </sheetData>
  <mergeCells count="19">
    <mergeCell ref="J14:K14"/>
    <mergeCell ref="P14:Q14"/>
    <mergeCell ref="J8:K9"/>
    <mergeCell ref="L8:M8"/>
    <mergeCell ref="N8:N9"/>
    <mergeCell ref="P8:Q9"/>
    <mergeCell ref="A5:E5"/>
    <mergeCell ref="C6:D6"/>
    <mergeCell ref="E6:E7"/>
    <mergeCell ref="J6:N6"/>
    <mergeCell ref="T8:T9"/>
    <mergeCell ref="R8:S8"/>
    <mergeCell ref="P6:T6"/>
    <mergeCell ref="J7:N7"/>
    <mergeCell ref="P7:T7"/>
    <mergeCell ref="A6:B6"/>
    <mergeCell ref="A7:A12"/>
    <mergeCell ref="J10:J13"/>
    <mergeCell ref="P10:P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opLeftCell="A4" workbookViewId="0">
      <selection activeCell="L33" sqref="L33"/>
    </sheetView>
  </sheetViews>
  <sheetFormatPr defaultRowHeight="14.25"/>
  <cols>
    <col min="1" max="1" width="15.375" customWidth="1"/>
    <col min="2" max="2" width="17.125" customWidth="1"/>
    <col min="3" max="3" width="12.875" customWidth="1"/>
    <col min="4" max="4" width="11.125" customWidth="1"/>
    <col min="5" max="5" width="13.375" customWidth="1"/>
    <col min="6" max="6" width="13.25" customWidth="1"/>
    <col min="11" max="11" width="10.75" customWidth="1"/>
    <col min="12" max="13" width="9.625" bestFit="1" customWidth="1"/>
    <col min="14" max="14" width="9.875" bestFit="1" customWidth="1"/>
    <col min="17" max="17" width="11.125" customWidth="1"/>
    <col min="18" max="18" width="12.375" customWidth="1"/>
    <col min="19" max="19" width="11.375" customWidth="1"/>
    <col min="20" max="20" width="14.5" customWidth="1"/>
  </cols>
  <sheetData>
    <row r="3" spans="1:5">
      <c r="A3" s="20" t="s">
        <v>43</v>
      </c>
    </row>
    <row r="5" spans="1:5">
      <c r="A5" s="3"/>
      <c r="B5" s="6" t="s">
        <v>42</v>
      </c>
      <c r="C5" s="6" t="s">
        <v>22</v>
      </c>
      <c r="D5" s="6" t="s">
        <v>23</v>
      </c>
      <c r="E5" s="6" t="s">
        <v>24</v>
      </c>
    </row>
    <row r="6" spans="1:5">
      <c r="A6" s="3">
        <v>2008</v>
      </c>
      <c r="B6" s="7">
        <v>12.8</v>
      </c>
      <c r="C6" s="7">
        <v>5.6</v>
      </c>
      <c r="D6" s="7">
        <v>4.4000000000000004</v>
      </c>
      <c r="E6" s="7">
        <v>2.2000000000000002</v>
      </c>
    </row>
    <row r="7" spans="1:5">
      <c r="A7" s="3">
        <v>2009</v>
      </c>
      <c r="B7" s="7">
        <v>12.8</v>
      </c>
      <c r="C7" s="7">
        <v>5</v>
      </c>
      <c r="D7" s="7">
        <v>4</v>
      </c>
      <c r="E7" s="7">
        <v>2.2999999999999998</v>
      </c>
    </row>
    <row r="8" spans="1:5">
      <c r="A8" s="3">
        <v>2010</v>
      </c>
      <c r="B8" s="7">
        <v>13</v>
      </c>
      <c r="C8" s="7">
        <v>5.3</v>
      </c>
      <c r="D8" s="7">
        <v>4.3</v>
      </c>
      <c r="E8" s="7">
        <v>2.5</v>
      </c>
    </row>
    <row r="9" spans="1:5">
      <c r="A9" s="3">
        <v>2011</v>
      </c>
      <c r="B9" s="7">
        <v>12.4</v>
      </c>
      <c r="C9" s="7">
        <v>4.7</v>
      </c>
      <c r="D9" s="7">
        <v>3.8</v>
      </c>
      <c r="E9" s="7">
        <v>2.4</v>
      </c>
    </row>
    <row r="10" spans="1:5">
      <c r="A10" s="3">
        <v>2012</v>
      </c>
      <c r="B10" s="7">
        <v>13.6</v>
      </c>
      <c r="C10" s="7">
        <v>5.7</v>
      </c>
      <c r="D10" s="7">
        <v>4.8</v>
      </c>
      <c r="E10" s="7">
        <v>3</v>
      </c>
    </row>
    <row r="11" spans="1:5">
      <c r="A11" s="19" t="s">
        <v>36</v>
      </c>
    </row>
    <row r="12" spans="1:5">
      <c r="A12" s="19"/>
    </row>
    <row r="13" spans="1:5">
      <c r="A13" s="20" t="s">
        <v>43</v>
      </c>
    </row>
    <row r="32" spans="1:1">
      <c r="A32" s="19" t="s">
        <v>36</v>
      </c>
    </row>
    <row r="35" spans="1:2">
      <c r="A35" s="1"/>
      <c r="B35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J43" sqref="J43"/>
    </sheetView>
  </sheetViews>
  <sheetFormatPr defaultRowHeight="14.25"/>
  <cols>
    <col min="1" max="1" width="15.375" customWidth="1"/>
    <col min="2" max="2" width="17.125" customWidth="1"/>
    <col min="3" max="3" width="12.875" customWidth="1"/>
    <col min="4" max="4" width="11.125" customWidth="1"/>
    <col min="5" max="5" width="13.375" customWidth="1"/>
    <col min="6" max="6" width="13.25" customWidth="1"/>
    <col min="11" max="11" width="10.75" customWidth="1"/>
    <col min="12" max="13" width="9.625" bestFit="1" customWidth="1"/>
    <col min="14" max="14" width="9.875" bestFit="1" customWidth="1"/>
    <col min="17" max="17" width="11.125" customWidth="1"/>
    <col min="18" max="18" width="12.375" customWidth="1"/>
    <col min="19" max="19" width="11.375" customWidth="1"/>
    <col min="20" max="20" width="14.5" customWidth="1"/>
  </cols>
  <sheetData>
    <row r="1" spans="1:6">
      <c r="A1" s="1"/>
      <c r="B1" s="1"/>
    </row>
    <row r="2" spans="1:6">
      <c r="A2" s="1"/>
      <c r="B2" s="1"/>
    </row>
    <row r="3" spans="1:6">
      <c r="A3" s="1"/>
      <c r="B3" s="1"/>
    </row>
    <row r="4" spans="1:6">
      <c r="A4" s="20" t="s">
        <v>46</v>
      </c>
    </row>
    <row r="5" spans="1:6">
      <c r="A5" s="3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</row>
    <row r="6" spans="1:6" ht="51">
      <c r="A6" s="38" t="s">
        <v>25</v>
      </c>
      <c r="B6" s="7">
        <v>16.8</v>
      </c>
      <c r="C6" s="7">
        <v>15.3</v>
      </c>
      <c r="D6" s="7">
        <v>16</v>
      </c>
      <c r="E6" s="7">
        <v>14.2</v>
      </c>
      <c r="F6" s="7">
        <v>16.100000000000001</v>
      </c>
    </row>
    <row r="7" spans="1:6" ht="59.25" customHeight="1">
      <c r="A7" s="38" t="s">
        <v>44</v>
      </c>
      <c r="B7" s="7">
        <v>8.6999999999999993</v>
      </c>
      <c r="C7" s="7">
        <v>8</v>
      </c>
      <c r="D7" s="7">
        <v>8</v>
      </c>
      <c r="E7" s="7">
        <v>7.3</v>
      </c>
      <c r="F7" s="7">
        <v>8.1</v>
      </c>
    </row>
    <row r="8" spans="1:6" ht="59.25" customHeight="1">
      <c r="A8" s="38" t="s">
        <v>26</v>
      </c>
      <c r="B8" s="7">
        <v>1.1000000000000001</v>
      </c>
      <c r="C8" s="7">
        <v>1.3</v>
      </c>
      <c r="D8" s="7">
        <v>1.3</v>
      </c>
      <c r="E8" s="7">
        <v>1.2</v>
      </c>
      <c r="F8" s="7">
        <v>1.6</v>
      </c>
    </row>
    <row r="9" spans="1:6">
      <c r="A9" s="19" t="s">
        <v>36</v>
      </c>
      <c r="B9" s="1"/>
    </row>
    <row r="11" spans="1:6">
      <c r="A11" s="20" t="s">
        <v>46</v>
      </c>
    </row>
    <row r="12" spans="1:6">
      <c r="A12" s="1"/>
    </row>
    <row r="14" spans="1:6">
      <c r="A14" s="1"/>
      <c r="B14" s="2"/>
    </row>
    <row r="15" spans="1:6">
      <c r="A15" s="1"/>
      <c r="B15" s="2"/>
    </row>
    <row r="16" spans="1:6">
      <c r="A16" s="1"/>
      <c r="B16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3" spans="1:2">
      <c r="A23" s="1"/>
    </row>
    <row r="24" spans="1:2">
      <c r="A24" s="1"/>
      <c r="B24" s="1"/>
    </row>
    <row r="28" spans="1:2">
      <c r="A28" s="1"/>
    </row>
    <row r="30" spans="1:2">
      <c r="A30" s="1"/>
      <c r="B30" s="2"/>
    </row>
    <row r="38" spans="1:6">
      <c r="A38" s="19" t="s">
        <v>36</v>
      </c>
    </row>
    <row r="39" spans="1:6">
      <c r="A39" s="12"/>
    </row>
    <row r="40" spans="1:6" ht="66.75" customHeight="1">
      <c r="A40" s="195" t="s">
        <v>54</v>
      </c>
      <c r="B40" s="195"/>
      <c r="C40" s="195"/>
      <c r="D40" s="195"/>
      <c r="E40" s="195"/>
    </row>
    <row r="41" spans="1:6" ht="69.75" customHeight="1">
      <c r="A41" s="43"/>
      <c r="B41" s="44" t="s">
        <v>47</v>
      </c>
      <c r="C41" s="44" t="s">
        <v>48</v>
      </c>
      <c r="D41" s="44" t="s">
        <v>49</v>
      </c>
      <c r="E41" s="44" t="s">
        <v>45</v>
      </c>
      <c r="F41" s="39"/>
    </row>
    <row r="42" spans="1:6" ht="51">
      <c r="A42" s="40" t="s">
        <v>25</v>
      </c>
      <c r="B42" s="41">
        <v>5271953</v>
      </c>
      <c r="C42" s="15">
        <v>16.100000000000001</v>
      </c>
      <c r="D42" s="41">
        <v>846448</v>
      </c>
      <c r="E42" s="42" t="s">
        <v>51</v>
      </c>
    </row>
    <row r="43" spans="1:6" ht="51">
      <c r="A43" s="40" t="s">
        <v>44</v>
      </c>
      <c r="B43" s="41">
        <v>13817031</v>
      </c>
      <c r="C43" s="15">
        <v>8.1</v>
      </c>
      <c r="D43" s="41">
        <v>1117502</v>
      </c>
      <c r="E43" s="42" t="s">
        <v>52</v>
      </c>
    </row>
    <row r="44" spans="1:6" ht="51">
      <c r="A44" s="40" t="s">
        <v>26</v>
      </c>
      <c r="B44" s="41">
        <v>14472693</v>
      </c>
      <c r="C44" s="15">
        <v>1.6</v>
      </c>
      <c r="D44" s="41">
        <v>236296</v>
      </c>
      <c r="E44" s="42" t="s">
        <v>53</v>
      </c>
    </row>
    <row r="45" spans="1:6">
      <c r="A45" s="19" t="s">
        <v>50</v>
      </c>
    </row>
  </sheetData>
  <mergeCells count="1">
    <mergeCell ref="A40:E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9" workbookViewId="0">
      <selection activeCell="A37" sqref="A37"/>
    </sheetView>
  </sheetViews>
  <sheetFormatPr defaultRowHeight="14.25"/>
  <cols>
    <col min="1" max="1" width="10.875" customWidth="1"/>
    <col min="2" max="2" width="18.75" customWidth="1"/>
    <col min="3" max="3" width="12.5" customWidth="1"/>
    <col min="4" max="4" width="11.875" customWidth="1"/>
    <col min="5" max="5" width="13.5" customWidth="1"/>
    <col min="6" max="6" width="10.875" bestFit="1" customWidth="1"/>
    <col min="7" max="7" width="11.375" customWidth="1"/>
    <col min="9" max="9" width="14.875" customWidth="1"/>
    <col min="10" max="10" width="12.125" customWidth="1"/>
    <col min="12" max="12" width="12.375" customWidth="1"/>
    <col min="13" max="13" width="12.875" customWidth="1"/>
  </cols>
  <sheetData>
    <row r="1" spans="1:13" ht="37.5" customHeight="1">
      <c r="A1" s="86" t="s">
        <v>59</v>
      </c>
    </row>
    <row r="2" spans="1:13" ht="27" customHeight="1">
      <c r="A2" s="197" t="s">
        <v>79</v>
      </c>
      <c r="B2" s="197"/>
      <c r="C2" s="197"/>
      <c r="D2" s="197"/>
      <c r="E2" s="197"/>
      <c r="F2" s="197"/>
      <c r="H2" s="197" t="s">
        <v>78</v>
      </c>
      <c r="I2" s="197"/>
      <c r="J2" s="197"/>
      <c r="K2" s="197"/>
      <c r="L2" s="197"/>
      <c r="M2" s="197"/>
    </row>
    <row r="3" spans="1:13" ht="15" thickBot="1">
      <c r="A3" s="196" t="s">
        <v>27</v>
      </c>
      <c r="B3" s="196"/>
      <c r="C3" s="196"/>
      <c r="D3" s="196"/>
      <c r="E3" s="196"/>
      <c r="F3" s="196"/>
      <c r="H3" s="196" t="s">
        <v>27</v>
      </c>
      <c r="I3" s="196"/>
      <c r="J3" s="196"/>
      <c r="K3" s="196"/>
      <c r="L3" s="196"/>
      <c r="M3" s="196"/>
    </row>
    <row r="4" spans="1:13" ht="15" thickBot="1">
      <c r="A4" s="198" t="s">
        <v>28</v>
      </c>
      <c r="B4" s="198"/>
      <c r="C4" s="199" t="s">
        <v>55</v>
      </c>
      <c r="D4" s="199"/>
      <c r="E4" s="199"/>
      <c r="F4" s="200" t="s">
        <v>10</v>
      </c>
      <c r="H4" s="201" t="s">
        <v>28</v>
      </c>
      <c r="I4" s="201"/>
      <c r="J4" s="202" t="s">
        <v>55</v>
      </c>
      <c r="K4" s="202"/>
      <c r="L4" s="202"/>
      <c r="M4" s="203" t="s">
        <v>10</v>
      </c>
    </row>
    <row r="5" spans="1:13" ht="26.25" thickBot="1">
      <c r="A5" s="198"/>
      <c r="B5" s="198"/>
      <c r="C5" s="51" t="s">
        <v>56</v>
      </c>
      <c r="D5" s="52" t="s">
        <v>57</v>
      </c>
      <c r="E5" s="52" t="s">
        <v>58</v>
      </c>
      <c r="F5" s="200"/>
      <c r="H5" s="201"/>
      <c r="I5" s="201"/>
      <c r="J5" s="45" t="s">
        <v>56</v>
      </c>
      <c r="K5" s="46" t="s">
        <v>57</v>
      </c>
      <c r="L5" s="46" t="s">
        <v>58</v>
      </c>
      <c r="M5" s="203"/>
    </row>
    <row r="6" spans="1:13" ht="15" thickBot="1">
      <c r="A6" s="204" t="s">
        <v>39</v>
      </c>
      <c r="B6" s="53" t="s">
        <v>32</v>
      </c>
      <c r="C6" s="60">
        <v>440106</v>
      </c>
      <c r="D6" s="61">
        <v>26463</v>
      </c>
      <c r="E6" s="61">
        <v>126865</v>
      </c>
      <c r="F6" s="62">
        <v>593434</v>
      </c>
      <c r="H6" s="205" t="s">
        <v>39</v>
      </c>
      <c r="I6" s="47" t="s">
        <v>32</v>
      </c>
      <c r="J6" s="72">
        <v>6357949</v>
      </c>
      <c r="K6" s="73">
        <v>460246</v>
      </c>
      <c r="L6" s="73">
        <v>2171859</v>
      </c>
      <c r="M6" s="74">
        <v>8990054</v>
      </c>
    </row>
    <row r="7" spans="1:13" ht="15" thickBot="1">
      <c r="A7" s="204"/>
      <c r="B7" s="54" t="s">
        <v>33</v>
      </c>
      <c r="C7" s="63">
        <v>337852</v>
      </c>
      <c r="D7" s="64">
        <v>18413</v>
      </c>
      <c r="E7" s="64">
        <v>103373</v>
      </c>
      <c r="F7" s="65">
        <v>459638</v>
      </c>
      <c r="H7" s="205"/>
      <c r="I7" s="48" t="s">
        <v>33</v>
      </c>
      <c r="J7" s="75">
        <v>4727985</v>
      </c>
      <c r="K7" s="76">
        <v>278853</v>
      </c>
      <c r="L7" s="76">
        <v>1489235</v>
      </c>
      <c r="M7" s="77">
        <v>6496073</v>
      </c>
    </row>
    <row r="8" spans="1:13">
      <c r="A8" s="204"/>
      <c r="B8" s="54" t="s">
        <v>34</v>
      </c>
      <c r="C8" s="63">
        <v>326080</v>
      </c>
      <c r="D8" s="64">
        <v>33814</v>
      </c>
      <c r="E8" s="64">
        <v>141483</v>
      </c>
      <c r="F8" s="65">
        <v>501377</v>
      </c>
      <c r="H8" s="205"/>
      <c r="I8" s="48" t="s">
        <v>34</v>
      </c>
      <c r="J8" s="75">
        <v>4512184</v>
      </c>
      <c r="K8" s="76">
        <v>395397</v>
      </c>
      <c r="L8" s="76">
        <v>1724314</v>
      </c>
      <c r="M8" s="77">
        <v>6631895</v>
      </c>
    </row>
    <row r="9" spans="1:13" ht="17.25" customHeight="1">
      <c r="A9" s="55"/>
      <c r="B9" s="54" t="s">
        <v>35</v>
      </c>
      <c r="C9" s="63">
        <v>281858</v>
      </c>
      <c r="D9" s="66">
        <v>53857</v>
      </c>
      <c r="E9" s="67">
        <v>310080</v>
      </c>
      <c r="F9" s="68">
        <v>645795</v>
      </c>
      <c r="H9" s="49"/>
      <c r="I9" s="48" t="s">
        <v>35</v>
      </c>
      <c r="J9" s="75">
        <v>5761811</v>
      </c>
      <c r="K9" s="75">
        <v>990478</v>
      </c>
      <c r="L9" s="75">
        <v>4691367</v>
      </c>
      <c r="M9" s="75">
        <v>11443656</v>
      </c>
    </row>
    <row r="10" spans="1:13" ht="15" thickBot="1">
      <c r="A10" s="206" t="s">
        <v>10</v>
      </c>
      <c r="B10" s="206"/>
      <c r="C10" s="69">
        <v>1385896</v>
      </c>
      <c r="D10" s="70">
        <v>132547</v>
      </c>
      <c r="E10" s="70">
        <v>681801</v>
      </c>
      <c r="F10" s="71">
        <v>2200244</v>
      </c>
      <c r="H10" s="207" t="s">
        <v>10</v>
      </c>
      <c r="I10" s="207"/>
      <c r="J10" s="78">
        <v>21359929</v>
      </c>
      <c r="K10" s="79">
        <v>2124974</v>
      </c>
      <c r="L10" s="79">
        <v>10076775</v>
      </c>
      <c r="M10" s="80">
        <v>33561678</v>
      </c>
    </row>
    <row r="11" spans="1:13">
      <c r="A11" s="19" t="s">
        <v>36</v>
      </c>
      <c r="H11" s="19" t="s">
        <v>36</v>
      </c>
    </row>
    <row r="13" spans="1:13" ht="27" customHeight="1">
      <c r="A13" s="197" t="s">
        <v>80</v>
      </c>
      <c r="B13" s="197"/>
      <c r="C13" s="197"/>
      <c r="D13" s="197"/>
      <c r="E13" s="197"/>
      <c r="F13" s="197"/>
      <c r="H13" s="85" t="s">
        <v>59</v>
      </c>
    </row>
    <row r="14" spans="1:13" ht="15" thickBot="1">
      <c r="A14" s="196" t="s">
        <v>27</v>
      </c>
      <c r="B14" s="196"/>
      <c r="C14" s="196"/>
      <c r="D14" s="196"/>
      <c r="E14" s="196"/>
      <c r="F14" s="196"/>
    </row>
    <row r="15" spans="1:13" ht="15" thickBot="1">
      <c r="A15" s="201" t="s">
        <v>28</v>
      </c>
      <c r="B15" s="201"/>
      <c r="C15" s="202" t="s">
        <v>55</v>
      </c>
      <c r="D15" s="202"/>
      <c r="E15" s="202"/>
      <c r="F15" s="203" t="s">
        <v>10</v>
      </c>
    </row>
    <row r="16" spans="1:13" ht="24.75" thickBot="1">
      <c r="A16" s="201"/>
      <c r="B16" s="201"/>
      <c r="C16" s="45" t="s">
        <v>56</v>
      </c>
      <c r="D16" s="46" t="s">
        <v>57</v>
      </c>
      <c r="E16" s="46" t="s">
        <v>58</v>
      </c>
      <c r="F16" s="203"/>
    </row>
    <row r="17" spans="1:6" ht="15" thickBot="1">
      <c r="A17" s="205" t="s">
        <v>39</v>
      </c>
      <c r="B17" s="47" t="s">
        <v>32</v>
      </c>
      <c r="C17" s="50">
        <f t="shared" ref="C17:F19" si="0">100*C6/J6</f>
        <v>6.9221379410246922</v>
      </c>
      <c r="D17" s="50">
        <f t="shared" si="0"/>
        <v>5.7497512199997391</v>
      </c>
      <c r="E17" s="50">
        <f t="shared" si="0"/>
        <v>5.8413092194290694</v>
      </c>
      <c r="F17" s="50">
        <f t="shared" si="0"/>
        <v>6.6010059561377492</v>
      </c>
    </row>
    <row r="18" spans="1:6" ht="15" thickBot="1">
      <c r="A18" s="205"/>
      <c r="B18" s="48" t="s">
        <v>33</v>
      </c>
      <c r="C18" s="50">
        <f t="shared" si="0"/>
        <v>7.1457925522183343</v>
      </c>
      <c r="D18" s="50">
        <f t="shared" si="0"/>
        <v>6.6031206406242715</v>
      </c>
      <c r="E18" s="50">
        <f t="shared" si="0"/>
        <v>6.9413490819111825</v>
      </c>
      <c r="F18" s="50">
        <f t="shared" si="0"/>
        <v>7.075628614395189</v>
      </c>
    </row>
    <row r="19" spans="1:6" ht="15" thickBot="1">
      <c r="A19" s="205"/>
      <c r="B19" s="48" t="s">
        <v>34</v>
      </c>
      <c r="C19" s="50">
        <f t="shared" si="0"/>
        <v>7.2266556505674417</v>
      </c>
      <c r="D19" s="50">
        <f t="shared" si="0"/>
        <v>8.5519111171809605</v>
      </c>
      <c r="E19" s="50">
        <f t="shared" si="0"/>
        <v>8.2051760874179536</v>
      </c>
      <c r="F19" s="50">
        <f t="shared" si="0"/>
        <v>7.5600865212733313</v>
      </c>
    </row>
    <row r="20" spans="1:6" ht="15" thickBot="1">
      <c r="A20" s="49"/>
      <c r="B20" s="48" t="s">
        <v>35</v>
      </c>
      <c r="C20" s="50">
        <v>4.9000000000000004</v>
      </c>
      <c r="D20" s="50">
        <v>5.4</v>
      </c>
      <c r="E20" s="50">
        <v>6.6</v>
      </c>
      <c r="F20" s="50">
        <v>5.6</v>
      </c>
    </row>
    <row r="21" spans="1:6" ht="15" thickBot="1">
      <c r="A21" s="207" t="s">
        <v>10</v>
      </c>
      <c r="B21" s="207"/>
      <c r="C21" s="81">
        <f>100*C10/J10</f>
        <v>6.4882987204685936</v>
      </c>
      <c r="D21" s="81">
        <f>100*D10/K10</f>
        <v>6.2375822010057531</v>
      </c>
      <c r="E21" s="81">
        <f>100*E10/L10</f>
        <v>6.7660635471170094</v>
      </c>
      <c r="F21" s="81">
        <f>100*F10/M10</f>
        <v>6.5558223876648833</v>
      </c>
    </row>
    <row r="22" spans="1:6" ht="30.75" customHeight="1">
      <c r="A22" s="19" t="s">
        <v>36</v>
      </c>
    </row>
    <row r="23" spans="1:6" ht="30" customHeight="1">
      <c r="A23" s="197"/>
      <c r="B23" s="197"/>
      <c r="C23" s="197"/>
      <c r="D23" s="197"/>
      <c r="E23" s="197"/>
      <c r="F23" s="197"/>
    </row>
    <row r="24" spans="1:6">
      <c r="A24" s="196"/>
      <c r="B24" s="196"/>
      <c r="C24" s="196"/>
      <c r="D24" s="196"/>
      <c r="E24" s="196"/>
      <c r="F24" s="196"/>
    </row>
    <row r="25" spans="1:6" ht="15" customHeight="1">
      <c r="A25" s="82"/>
      <c r="B25" s="82"/>
      <c r="C25" s="208"/>
      <c r="D25" s="208"/>
      <c r="E25" s="208"/>
      <c r="F25" s="208"/>
    </row>
    <row r="26" spans="1:6">
      <c r="A26" s="82"/>
      <c r="B26" s="82"/>
      <c r="C26" s="167"/>
      <c r="D26" s="167"/>
      <c r="E26" s="167"/>
      <c r="F26" s="167"/>
    </row>
    <row r="27" spans="1:6" ht="15" customHeight="1">
      <c r="A27" s="209"/>
      <c r="B27" s="168"/>
      <c r="C27" s="83"/>
      <c r="D27" s="83"/>
      <c r="E27" s="83"/>
      <c r="F27" s="83"/>
    </row>
    <row r="28" spans="1:6">
      <c r="A28" s="209"/>
      <c r="B28" s="168"/>
      <c r="C28" s="83"/>
      <c r="D28" s="83"/>
      <c r="E28" s="83"/>
      <c r="F28" s="83"/>
    </row>
    <row r="29" spans="1:6">
      <c r="A29" s="209"/>
      <c r="B29" s="168"/>
      <c r="C29" s="83"/>
      <c r="D29" s="83"/>
      <c r="E29" s="83"/>
      <c r="F29" s="83"/>
    </row>
    <row r="30" spans="1:6">
      <c r="A30" s="84"/>
      <c r="B30" s="168"/>
      <c r="C30" s="83"/>
      <c r="D30" s="83"/>
      <c r="E30" s="83"/>
      <c r="F30" s="83"/>
    </row>
    <row r="31" spans="1:6">
      <c r="A31" s="168"/>
      <c r="B31" s="168"/>
      <c r="C31" s="83"/>
      <c r="D31" s="83"/>
      <c r="E31" s="83"/>
      <c r="F31" s="83"/>
    </row>
    <row r="32" spans="1:6">
      <c r="A32" s="14"/>
      <c r="B32" s="14"/>
      <c r="C32" s="14"/>
      <c r="D32" s="14"/>
      <c r="E32" s="14"/>
      <c r="F32" s="14"/>
    </row>
    <row r="34" spans="1:8">
      <c r="H34" s="19" t="s">
        <v>36</v>
      </c>
    </row>
    <row r="37" spans="1:8">
      <c r="A37" s="174" t="s">
        <v>81</v>
      </c>
      <c r="B37" s="169"/>
      <c r="C37" s="169"/>
      <c r="D37" s="169"/>
      <c r="E37" s="169"/>
    </row>
  </sheetData>
  <mergeCells count="25">
    <mergeCell ref="A24:F24"/>
    <mergeCell ref="C25:F25"/>
    <mergeCell ref="A27:A29"/>
    <mergeCell ref="A15:B16"/>
    <mergeCell ref="C15:E15"/>
    <mergeCell ref="F15:F16"/>
    <mergeCell ref="A17:A19"/>
    <mergeCell ref="A21:B21"/>
    <mergeCell ref="A23:F23"/>
    <mergeCell ref="A14:F14"/>
    <mergeCell ref="A2:F2"/>
    <mergeCell ref="H2:M2"/>
    <mergeCell ref="A3:F3"/>
    <mergeCell ref="H3:M3"/>
    <mergeCell ref="A4:B5"/>
    <mergeCell ref="C4:E4"/>
    <mergeCell ref="F4:F5"/>
    <mergeCell ref="H4:I5"/>
    <mergeCell ref="J4:L4"/>
    <mergeCell ref="M4:M5"/>
    <mergeCell ref="A6:A8"/>
    <mergeCell ref="H6:H8"/>
    <mergeCell ref="A10:B10"/>
    <mergeCell ref="H10:I10"/>
    <mergeCell ref="A13:F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3" sqref="A23"/>
    </sheetView>
  </sheetViews>
  <sheetFormatPr defaultRowHeight="14.25"/>
  <cols>
    <col min="1" max="1" width="10.875" customWidth="1"/>
    <col min="2" max="2" width="18.75" customWidth="1"/>
    <col min="3" max="3" width="12.5" customWidth="1"/>
    <col min="4" max="4" width="11.875" customWidth="1"/>
    <col min="5" max="5" width="13.5" customWidth="1"/>
    <col min="6" max="6" width="10.875" bestFit="1" customWidth="1"/>
    <col min="7" max="7" width="11.375" customWidth="1"/>
    <col min="9" max="9" width="14.875" customWidth="1"/>
    <col min="10" max="10" width="12.125" customWidth="1"/>
    <col min="12" max="12" width="12.375" customWidth="1"/>
    <col min="13" max="13" width="12.875" customWidth="1"/>
  </cols>
  <sheetData>
    <row r="1" spans="1:8">
      <c r="H1" s="19"/>
    </row>
    <row r="3" spans="1:8">
      <c r="A3" s="85" t="s">
        <v>60</v>
      </c>
    </row>
    <row r="5" spans="1:8" ht="24">
      <c r="A5" s="96"/>
      <c r="B5" s="93" t="s">
        <v>15</v>
      </c>
      <c r="C5" s="93" t="s">
        <v>16</v>
      </c>
      <c r="D5" s="93" t="s">
        <v>17</v>
      </c>
      <c r="E5" s="93" t="s">
        <v>10</v>
      </c>
      <c r="G5" s="9"/>
    </row>
    <row r="6" spans="1:8" ht="24">
      <c r="A6" s="89" t="s">
        <v>18</v>
      </c>
      <c r="B6" s="90">
        <v>883.27099999999996</v>
      </c>
      <c r="C6" s="90">
        <v>53.804000000000002</v>
      </c>
      <c r="D6" s="90">
        <v>99.224999999999994</v>
      </c>
      <c r="E6" s="90">
        <v>1036.3</v>
      </c>
      <c r="G6" s="10"/>
    </row>
    <row r="7" spans="1:8" ht="24">
      <c r="A7" s="91" t="s">
        <v>19</v>
      </c>
      <c r="B7" s="92">
        <v>286.70699999999999</v>
      </c>
      <c r="C7" s="92">
        <v>42.357999999999997</v>
      </c>
      <c r="D7" s="92">
        <v>393.86099999999999</v>
      </c>
      <c r="E7" s="92">
        <v>722.92700000000002</v>
      </c>
      <c r="G7" s="10"/>
    </row>
    <row r="8" spans="1:8">
      <c r="A8" s="87" t="s">
        <v>20</v>
      </c>
      <c r="B8" s="97">
        <v>1170.144</v>
      </c>
      <c r="C8" s="97">
        <v>96.162000000000006</v>
      </c>
      <c r="D8" s="97">
        <v>493.24799999999999</v>
      </c>
      <c r="E8" s="97">
        <v>1759.5540000000001</v>
      </c>
      <c r="G8" s="11"/>
    </row>
    <row r="9" spans="1:8">
      <c r="A9" s="8"/>
      <c r="B9" s="8"/>
      <c r="C9" s="8"/>
      <c r="D9" s="8"/>
      <c r="E9" s="8"/>
    </row>
    <row r="10" spans="1:8" ht="24">
      <c r="A10" s="96"/>
      <c r="B10" s="93" t="s">
        <v>15</v>
      </c>
      <c r="C10" s="93" t="s">
        <v>16</v>
      </c>
      <c r="D10" s="93" t="s">
        <v>17</v>
      </c>
      <c r="E10" s="93" t="s">
        <v>10</v>
      </c>
    </row>
    <row r="11" spans="1:8" ht="24">
      <c r="A11" s="89" t="s">
        <v>18</v>
      </c>
      <c r="B11" s="94">
        <v>75.483957530013399</v>
      </c>
      <c r="C11" s="94">
        <v>55.951415319980867</v>
      </c>
      <c r="D11" s="94">
        <v>20.116655313351497</v>
      </c>
      <c r="E11" s="94">
        <v>58.895606500283591</v>
      </c>
    </row>
    <row r="12" spans="1:8" ht="24">
      <c r="A12" s="91" t="s">
        <v>19</v>
      </c>
      <c r="B12" s="95">
        <v>24.501856181803262</v>
      </c>
      <c r="C12" s="95">
        <v>44.048584680019125</v>
      </c>
      <c r="D12" s="95">
        <v>79.850501167769565</v>
      </c>
      <c r="E12" s="95">
        <v>41.085809244842721</v>
      </c>
    </row>
    <row r="13" spans="1:8">
      <c r="A13" s="87" t="s">
        <v>20</v>
      </c>
      <c r="B13" s="98">
        <v>100</v>
      </c>
      <c r="C13" s="98">
        <v>100</v>
      </c>
      <c r="D13" s="98">
        <v>100</v>
      </c>
      <c r="E13" s="98">
        <v>100</v>
      </c>
    </row>
    <row r="14" spans="1:8">
      <c r="A14" s="19" t="s">
        <v>36</v>
      </c>
    </row>
    <row r="20" spans="1:7">
      <c r="G20" s="19" t="s">
        <v>36</v>
      </c>
    </row>
    <row r="23" spans="1:7">
      <c r="A23" s="174" t="s">
        <v>83</v>
      </c>
      <c r="B23" s="169"/>
      <c r="C23" s="169"/>
      <c r="D23" s="169"/>
      <c r="E23" s="16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25" workbookViewId="0">
      <selection activeCell="A41" sqref="A41"/>
    </sheetView>
  </sheetViews>
  <sheetFormatPr defaultRowHeight="14.25"/>
  <cols>
    <col min="1" max="1" width="10.875" customWidth="1"/>
    <col min="2" max="2" width="18.75" customWidth="1"/>
    <col min="3" max="3" width="12.5" customWidth="1"/>
    <col min="4" max="4" width="11.875" customWidth="1"/>
    <col min="5" max="5" width="13.5" customWidth="1"/>
    <col min="6" max="6" width="10.875" bestFit="1" customWidth="1"/>
    <col min="7" max="7" width="11.375" customWidth="1"/>
    <col min="9" max="9" width="19.625" customWidth="1"/>
    <col min="10" max="10" width="12.125" customWidth="1"/>
    <col min="11" max="11" width="10.5" customWidth="1"/>
    <col min="12" max="12" width="12.375" customWidth="1"/>
    <col min="13" max="13" width="12.875" customWidth="1"/>
  </cols>
  <sheetData>
    <row r="2" spans="1:13">
      <c r="A2" s="88" t="s">
        <v>70</v>
      </c>
    </row>
    <row r="3" spans="1:13" ht="32.25" customHeight="1" thickBot="1">
      <c r="A3" s="197"/>
      <c r="B3" s="197"/>
      <c r="C3" s="197"/>
      <c r="D3" s="197"/>
      <c r="E3" s="197"/>
      <c r="F3" s="197"/>
      <c r="H3" s="197"/>
      <c r="I3" s="197"/>
      <c r="J3" s="197"/>
      <c r="K3" s="197"/>
      <c r="L3" s="197"/>
      <c r="M3" s="197"/>
    </row>
    <row r="4" spans="1:13">
      <c r="A4" s="102"/>
      <c r="B4" s="109"/>
      <c r="C4" s="210" t="s">
        <v>55</v>
      </c>
      <c r="D4" s="211"/>
      <c r="E4" s="211"/>
      <c r="F4" s="212"/>
      <c r="G4" s="5"/>
      <c r="H4" s="102"/>
      <c r="I4" s="103"/>
      <c r="J4" s="216" t="s">
        <v>55</v>
      </c>
      <c r="K4" s="211"/>
      <c r="L4" s="211"/>
      <c r="M4" s="212"/>
    </row>
    <row r="5" spans="1:13" ht="7.5" customHeight="1">
      <c r="A5" s="59" t="s">
        <v>28</v>
      </c>
      <c r="B5" s="108"/>
      <c r="C5" s="213"/>
      <c r="D5" s="214"/>
      <c r="E5" s="214"/>
      <c r="F5" s="215"/>
      <c r="H5" s="59"/>
      <c r="I5" s="104"/>
      <c r="J5" s="214"/>
      <c r="K5" s="214"/>
      <c r="L5" s="214"/>
      <c r="M5" s="215"/>
    </row>
    <row r="6" spans="1:13" ht="56.25" customHeight="1" thickBot="1">
      <c r="A6" s="56"/>
      <c r="B6" s="108"/>
      <c r="C6" s="128" t="s">
        <v>15</v>
      </c>
      <c r="D6" s="121" t="s">
        <v>82</v>
      </c>
      <c r="E6" s="122" t="s">
        <v>68</v>
      </c>
      <c r="F6" s="110" t="s">
        <v>10</v>
      </c>
      <c r="H6" s="56"/>
      <c r="I6" s="104"/>
      <c r="J6" s="120" t="s">
        <v>15</v>
      </c>
      <c r="K6" s="121" t="s">
        <v>82</v>
      </c>
      <c r="L6" s="122" t="s">
        <v>68</v>
      </c>
      <c r="M6" s="110" t="s">
        <v>10</v>
      </c>
    </row>
    <row r="7" spans="1:13" ht="48.75" customHeight="1">
      <c r="A7" s="147" t="s">
        <v>61</v>
      </c>
      <c r="B7" s="153" t="s">
        <v>62</v>
      </c>
      <c r="C7" s="129">
        <v>53190</v>
      </c>
      <c r="D7" s="130">
        <v>18309</v>
      </c>
      <c r="E7" s="131">
        <v>44490</v>
      </c>
      <c r="F7" s="132">
        <v>115989</v>
      </c>
      <c r="H7" s="113" t="s">
        <v>61</v>
      </c>
      <c r="I7" s="111" t="s">
        <v>62</v>
      </c>
      <c r="J7" s="123">
        <v>4.5455905037409892</v>
      </c>
      <c r="K7" s="124">
        <v>19.039943428208939</v>
      </c>
      <c r="L7" s="124">
        <v>9.0198034254573756</v>
      </c>
      <c r="M7" s="116">
        <v>6.5919545521194571</v>
      </c>
    </row>
    <row r="8" spans="1:13" ht="44.25" customHeight="1">
      <c r="A8" s="58"/>
      <c r="B8" s="106" t="s">
        <v>69</v>
      </c>
      <c r="C8" s="133">
        <v>500728</v>
      </c>
      <c r="D8" s="134">
        <v>217</v>
      </c>
      <c r="E8" s="135">
        <v>493</v>
      </c>
      <c r="F8" s="136">
        <v>501438</v>
      </c>
      <c r="H8" s="114"/>
      <c r="I8" s="112" t="s">
        <v>69</v>
      </c>
      <c r="J8" s="125">
        <v>42.791961679962739</v>
      </c>
      <c r="K8" s="126">
        <v>0.22566321065712711</v>
      </c>
      <c r="L8" s="126">
        <v>9.9949721032827302E-2</v>
      </c>
      <c r="M8" s="117">
        <v>28.498017111154304</v>
      </c>
    </row>
    <row r="9" spans="1:13" ht="49.5" customHeight="1" thickBot="1">
      <c r="A9" s="57"/>
      <c r="B9" s="154" t="s">
        <v>63</v>
      </c>
      <c r="C9" s="137">
        <v>249180</v>
      </c>
      <c r="D9" s="138">
        <v>27825</v>
      </c>
      <c r="E9" s="139">
        <v>61116</v>
      </c>
      <c r="F9" s="140">
        <v>338121</v>
      </c>
      <c r="H9" s="115"/>
      <c r="I9" s="112" t="s">
        <v>63</v>
      </c>
      <c r="J9" s="125">
        <v>21.294796798687344</v>
      </c>
      <c r="K9" s="126">
        <v>28.93584717297033</v>
      </c>
      <c r="L9" s="126">
        <v>12.390521603736863</v>
      </c>
      <c r="M9" s="118">
        <v>19.21629003713441</v>
      </c>
    </row>
    <row r="10" spans="1:13" ht="29.25" customHeight="1">
      <c r="A10" s="59"/>
      <c r="B10" s="105" t="s">
        <v>64</v>
      </c>
      <c r="C10" s="141">
        <v>93003</v>
      </c>
      <c r="D10" s="142">
        <v>6880</v>
      </c>
      <c r="E10" s="143">
        <v>24841</v>
      </c>
      <c r="F10" s="143">
        <v>124724</v>
      </c>
      <c r="H10" s="102"/>
      <c r="I10" s="147" t="s">
        <v>64</v>
      </c>
      <c r="J10" s="149">
        <v>7.9479893517470055</v>
      </c>
      <c r="K10" s="150">
        <v>7.1546676927236614</v>
      </c>
      <c r="L10" s="151">
        <v>5.0362089658751783</v>
      </c>
      <c r="M10" s="119">
        <v>7.0883871708398836</v>
      </c>
    </row>
    <row r="11" spans="1:13" ht="45.75" customHeight="1">
      <c r="A11" s="59"/>
      <c r="B11" s="105" t="s">
        <v>65</v>
      </c>
      <c r="C11" s="141">
        <v>57074</v>
      </c>
      <c r="D11" s="142">
        <v>7599</v>
      </c>
      <c r="E11" s="143">
        <v>64197</v>
      </c>
      <c r="F11" s="143">
        <v>128870</v>
      </c>
      <c r="H11" s="59"/>
      <c r="I11" s="148" t="s">
        <v>65</v>
      </c>
      <c r="J11" s="152">
        <v>4.8775151797426819</v>
      </c>
      <c r="K11" s="127">
        <v>7.9023720635184747</v>
      </c>
      <c r="L11" s="119">
        <v>13.015156675749319</v>
      </c>
      <c r="M11" s="119">
        <v>7.3240150629079865</v>
      </c>
    </row>
    <row r="12" spans="1:13" ht="41.25" customHeight="1">
      <c r="A12" s="59"/>
      <c r="B12" s="105" t="s">
        <v>66</v>
      </c>
      <c r="C12" s="141">
        <v>11297</v>
      </c>
      <c r="D12" s="142">
        <v>1278</v>
      </c>
      <c r="E12" s="143">
        <v>23356</v>
      </c>
      <c r="F12" s="143">
        <v>35931</v>
      </c>
      <c r="H12" s="59"/>
      <c r="I12" s="148" t="s">
        <v>66</v>
      </c>
      <c r="J12" s="152">
        <v>0.96543590751573527</v>
      </c>
      <c r="K12" s="127">
        <v>1.3290211208286105</v>
      </c>
      <c r="L12" s="119">
        <v>4.7351433761515507</v>
      </c>
      <c r="M12" s="119">
        <v>2.042051565339853</v>
      </c>
    </row>
    <row r="13" spans="1:13" ht="65.25" customHeight="1">
      <c r="A13" s="59"/>
      <c r="B13" s="105" t="s">
        <v>67</v>
      </c>
      <c r="C13" s="141">
        <v>205673</v>
      </c>
      <c r="D13" s="142">
        <v>34053</v>
      </c>
      <c r="E13" s="143">
        <v>274755</v>
      </c>
      <c r="F13" s="143">
        <v>514481</v>
      </c>
      <c r="H13" s="59"/>
      <c r="I13" s="148" t="s">
        <v>67</v>
      </c>
      <c r="J13" s="152">
        <v>17.576710578603507</v>
      </c>
      <c r="K13" s="127">
        <v>35.412485311092851</v>
      </c>
      <c r="L13" s="119">
        <v>55.703216231996883</v>
      </c>
      <c r="M13" s="119">
        <v>29.239284500504105</v>
      </c>
    </row>
    <row r="14" spans="1:13">
      <c r="A14" s="107" t="s">
        <v>10</v>
      </c>
      <c r="B14" s="107"/>
      <c r="C14" s="144">
        <v>1170145</v>
      </c>
      <c r="D14" s="145">
        <v>96161</v>
      </c>
      <c r="E14" s="146">
        <v>493248</v>
      </c>
      <c r="F14" s="146">
        <v>1759554</v>
      </c>
      <c r="H14" s="155" t="s">
        <v>10</v>
      </c>
      <c r="I14" s="156"/>
      <c r="J14" s="157">
        <v>100</v>
      </c>
      <c r="K14" s="158">
        <v>100</v>
      </c>
      <c r="L14" s="159">
        <v>100</v>
      </c>
      <c r="M14" s="159">
        <v>100</v>
      </c>
    </row>
    <row r="15" spans="1:13">
      <c r="A15" s="19" t="s">
        <v>36</v>
      </c>
      <c r="B15" s="100"/>
      <c r="C15" s="101"/>
      <c r="D15" s="101"/>
      <c r="E15" s="101"/>
      <c r="F15" s="101"/>
      <c r="H15" s="19" t="s">
        <v>36</v>
      </c>
    </row>
    <row r="16" spans="1:13">
      <c r="A16" s="13"/>
      <c r="B16" s="13"/>
      <c r="C16" s="13"/>
      <c r="D16" s="13"/>
      <c r="E16" s="13"/>
      <c r="F16" s="13"/>
    </row>
    <row r="17" spans="1:1" ht="24.75" customHeight="1">
      <c r="A17" s="88" t="s">
        <v>70</v>
      </c>
    </row>
    <row r="23" spans="1:1" ht="28.5" customHeight="1"/>
    <row r="25" spans="1:1" ht="29.25" customHeight="1"/>
    <row r="26" spans="1:1" ht="29.25" customHeight="1"/>
    <row r="38" spans="1:5">
      <c r="A38" s="19" t="s">
        <v>36</v>
      </c>
    </row>
    <row r="39" spans="1:5">
      <c r="A39" s="19"/>
    </row>
    <row r="40" spans="1:5">
      <c r="A40" s="19"/>
    </row>
    <row r="41" spans="1:5">
      <c r="A41" s="174" t="s">
        <v>84</v>
      </c>
      <c r="B41" s="169"/>
      <c r="C41" s="169"/>
      <c r="D41" s="169"/>
      <c r="E41" s="169"/>
    </row>
  </sheetData>
  <mergeCells count="4">
    <mergeCell ref="A3:F3"/>
    <mergeCell ref="H3:M3"/>
    <mergeCell ref="C4:F5"/>
    <mergeCell ref="J4:M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4" workbookViewId="0">
      <selection activeCell="A39" sqref="A39"/>
    </sheetView>
  </sheetViews>
  <sheetFormatPr defaultRowHeight="14.25"/>
  <cols>
    <col min="1" max="1" width="10.875" customWidth="1"/>
    <col min="2" max="2" width="18.75" customWidth="1"/>
    <col min="3" max="3" width="12.5" customWidth="1"/>
    <col min="4" max="4" width="11.875" customWidth="1"/>
    <col min="5" max="5" width="13.5" customWidth="1"/>
    <col min="6" max="6" width="10.875" bestFit="1" customWidth="1"/>
    <col min="7" max="7" width="11.375" customWidth="1"/>
    <col min="9" max="9" width="14.875" customWidth="1"/>
    <col min="10" max="10" width="12.125" customWidth="1"/>
    <col min="12" max="12" width="12.375" customWidth="1"/>
    <col min="13" max="13" width="12.875" customWidth="1"/>
  </cols>
  <sheetData>
    <row r="2" spans="1:7">
      <c r="A2" s="88" t="s">
        <v>73</v>
      </c>
    </row>
    <row r="3" spans="1:7">
      <c r="A3" s="88"/>
    </row>
    <row r="4" spans="1:7">
      <c r="A4" s="197"/>
      <c r="B4" s="197"/>
      <c r="C4" s="197"/>
      <c r="D4" s="197"/>
      <c r="E4" s="197"/>
      <c r="F4" s="197"/>
      <c r="G4" s="197"/>
    </row>
    <row r="5" spans="1:7" ht="15" thickBot="1">
      <c r="A5" s="196"/>
      <c r="B5" s="196"/>
      <c r="C5" s="196"/>
      <c r="D5" s="196"/>
      <c r="E5" s="196"/>
      <c r="F5" s="196"/>
      <c r="G5" s="196"/>
    </row>
    <row r="6" spans="1:7" ht="15" thickBot="1">
      <c r="A6" s="201" t="s">
        <v>28</v>
      </c>
      <c r="B6" s="201"/>
      <c r="C6" s="202" t="s">
        <v>71</v>
      </c>
      <c r="D6" s="202"/>
      <c r="E6" s="202"/>
      <c r="F6" s="202"/>
    </row>
    <row r="7" spans="1:7" ht="15" thickBot="1">
      <c r="A7" s="201"/>
      <c r="B7" s="201"/>
      <c r="C7" s="45" t="s">
        <v>11</v>
      </c>
      <c r="D7" s="46" t="s">
        <v>12</v>
      </c>
      <c r="E7" s="46" t="s">
        <v>13</v>
      </c>
      <c r="F7" s="46" t="s">
        <v>14</v>
      </c>
      <c r="G7" s="99" t="s">
        <v>10</v>
      </c>
    </row>
    <row r="8" spans="1:7" ht="15" thickBot="1">
      <c r="A8" s="207" t="s">
        <v>10</v>
      </c>
      <c r="B8" s="207"/>
      <c r="C8" s="160">
        <v>743762</v>
      </c>
      <c r="D8" s="161">
        <v>1224395</v>
      </c>
      <c r="E8" s="161">
        <v>1195208</v>
      </c>
      <c r="F8" s="161">
        <v>585265</v>
      </c>
      <c r="G8" s="162">
        <v>3748630</v>
      </c>
    </row>
    <row r="9" spans="1:7">
      <c r="C9" s="163"/>
      <c r="D9" s="163"/>
      <c r="E9" s="163"/>
      <c r="F9" s="163"/>
      <c r="G9" s="163"/>
    </row>
    <row r="10" spans="1:7">
      <c r="C10" s="175" t="s">
        <v>11</v>
      </c>
      <c r="D10" s="175" t="s">
        <v>12</v>
      </c>
      <c r="E10" s="175" t="s">
        <v>13</v>
      </c>
      <c r="F10" s="175" t="s">
        <v>14</v>
      </c>
      <c r="G10" s="176" t="s">
        <v>10</v>
      </c>
    </row>
    <row r="11" spans="1:7">
      <c r="A11" t="s">
        <v>72</v>
      </c>
      <c r="C11" s="177">
        <v>7316633.74999981</v>
      </c>
      <c r="D11" s="178">
        <v>9603110.4749998301</v>
      </c>
      <c r="E11" s="178">
        <v>9140961.5250000805</v>
      </c>
      <c r="F11" s="178">
        <v>7500971.52499991</v>
      </c>
      <c r="G11" s="179">
        <f>SUM(C11:F11)</f>
        <v>33561677.274999633</v>
      </c>
    </row>
    <row r="12" spans="1:7">
      <c r="C12" s="164" t="s">
        <v>11</v>
      </c>
      <c r="D12" s="165" t="s">
        <v>12</v>
      </c>
      <c r="E12" s="165" t="s">
        <v>13</v>
      </c>
      <c r="F12" s="165" t="s">
        <v>14</v>
      </c>
      <c r="G12" s="166" t="s">
        <v>10</v>
      </c>
    </row>
    <row r="13" spans="1:7">
      <c r="C13" s="180">
        <f>100*C8/C11</f>
        <v>10.165357805425471</v>
      </c>
      <c r="D13" s="180">
        <f>100*D8/D11</f>
        <v>12.749983489073854</v>
      </c>
      <c r="E13" s="180">
        <f>100*E8/E11</f>
        <v>13.075298443507993</v>
      </c>
      <c r="F13" s="180">
        <f>100*F8/F11</f>
        <v>7.8025226205615681</v>
      </c>
      <c r="G13" s="180">
        <f>100*G8/G11</f>
        <v>11.169376218251122</v>
      </c>
    </row>
    <row r="14" spans="1:7">
      <c r="A14" s="19" t="s">
        <v>36</v>
      </c>
    </row>
    <row r="17" spans="1:9">
      <c r="A17" s="88" t="s">
        <v>73</v>
      </c>
    </row>
    <row r="29" spans="1:9">
      <c r="I29" s="12" t="s">
        <v>74</v>
      </c>
    </row>
    <row r="36" spans="1:5">
      <c r="A36" s="19" t="s">
        <v>36</v>
      </c>
    </row>
    <row r="39" spans="1:5">
      <c r="A39" s="174" t="s">
        <v>85</v>
      </c>
      <c r="B39" s="169"/>
      <c r="C39" s="169"/>
      <c r="D39" s="169"/>
      <c r="E39" s="169"/>
    </row>
  </sheetData>
  <mergeCells count="5">
    <mergeCell ref="A8:B8"/>
    <mergeCell ref="A4:G4"/>
    <mergeCell ref="A5:G5"/>
    <mergeCell ref="A6:B7"/>
    <mergeCell ref="C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Fig.1.3</vt:lpstr>
      <vt:lpstr>Fig.1.4</vt:lpstr>
      <vt:lpstr>Fig.1.5</vt:lpstr>
      <vt:lpstr>Fig.1.6 e tab.1.5</vt:lpstr>
      <vt:lpstr>Fig.1.8</vt:lpstr>
      <vt:lpstr>Fig.1.9</vt:lpstr>
      <vt:lpstr>Fig.1.10</vt:lpstr>
      <vt:lpstr>Fig.1.11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Premutico Davide</dc:creator>
  <cp:lastModifiedBy>Francischelli Emanuela</cp:lastModifiedBy>
  <dcterms:created xsi:type="dcterms:W3CDTF">2013-09-23T09:01:11Z</dcterms:created>
  <dcterms:modified xsi:type="dcterms:W3CDTF">2014-01-24T10:10:40Z</dcterms:modified>
</cp:coreProperties>
</file>